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ND427\Downloads\"/>
    </mc:Choice>
  </mc:AlternateContent>
  <xr:revisionPtr revIDLastSave="0" documentId="8_{E0AE20E4-2970-490B-998F-40772C8B1E48}" xr6:coauthVersionLast="47" xr6:coauthVersionMax="47" xr10:uidLastSave="{00000000-0000-0000-0000-000000000000}"/>
  <bookViews>
    <workbookView xWindow="780" yWindow="1500" windowWidth="26205" windowHeight="13500" tabRatio="612" xr2:uid="{00000000-000D-0000-FFFF-FFFF00000000}"/>
  </bookViews>
  <sheets>
    <sheet name="App Instructions" sheetId="4" r:id="rId1"/>
    <sheet name="Budget Narrative" sheetId="16" r:id="rId2"/>
    <sheet name="Budget" sheetId="18" r:id="rId3"/>
    <sheet name="Budget Narrative (Ex)" sheetId="15" r:id="rId4"/>
    <sheet name="Budget (Ex)" sheetId="2" r:id="rId5"/>
    <sheet name="Budget Tracking" sheetId="1" r:id="rId6"/>
    <sheet name="Invoice Tracking" sheetId="3" r:id="rId7"/>
    <sheet name="DNRC Vendor Invoice" sheetId="7" r:id="rId8"/>
    <sheet name="Grant Staff Hours" sheetId="9" r:id="rId9"/>
    <sheet name="Management Instructions" sheetId="19" r:id="rId10"/>
  </sheets>
  <definedNames>
    <definedName name="_xlnm._FilterDatabase" localSheetId="1" hidden="1">'Budget Narrative'!$A$7:$K$7</definedName>
    <definedName name="_xlnm._FilterDatabase" localSheetId="3" hidden="1">'Budget Narrative (Ex)'!$A$7:$K$7</definedName>
    <definedName name="_xlnm._FilterDatabase" localSheetId="6" hidden="1">'Invoice Tracking'!$A$3:$R$41</definedName>
    <definedName name="_xlnm.Print_Area" localSheetId="7">'DNRC Vendor Invoice'!$A$1:$H$40</definedName>
    <definedName name="_xlnm.Print_Area" localSheetId="6">'Invoice Tracking'!$A$1:$S$41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18" l="1"/>
  <c r="G45" i="18" s="1"/>
  <c r="B44" i="18"/>
  <c r="G44" i="18" s="1"/>
  <c r="B40" i="18"/>
  <c r="B38" i="1" s="1"/>
  <c r="B41" i="18"/>
  <c r="B42" i="18"/>
  <c r="B39" i="18"/>
  <c r="B35" i="18"/>
  <c r="B33" i="1" s="1"/>
  <c r="E33" i="1" s="1"/>
  <c r="B36" i="18"/>
  <c r="B37" i="18"/>
  <c r="B35" i="1" s="1"/>
  <c r="V35" i="1" s="1"/>
  <c r="X35" i="1" s="1"/>
  <c r="B34" i="18"/>
  <c r="B29" i="18"/>
  <c r="G29" i="18" s="1"/>
  <c r="B30" i="18"/>
  <c r="B31" i="18"/>
  <c r="B32" i="18"/>
  <c r="B28" i="18"/>
  <c r="B23" i="18"/>
  <c r="B24" i="18"/>
  <c r="B25" i="18"/>
  <c r="B26" i="18"/>
  <c r="B22" i="18"/>
  <c r="B21" i="1" s="1"/>
  <c r="B18" i="18"/>
  <c r="B19" i="18"/>
  <c r="B20" i="18"/>
  <c r="B17" i="18"/>
  <c r="B13" i="18"/>
  <c r="B14" i="18"/>
  <c r="B15" i="18"/>
  <c r="B12" i="18"/>
  <c r="G12" i="18" s="1"/>
  <c r="B7" i="18"/>
  <c r="B6" i="18"/>
  <c r="B6" i="1" s="1"/>
  <c r="G36" i="18"/>
  <c r="G37" i="18"/>
  <c r="G34" i="18"/>
  <c r="K28" i="16"/>
  <c r="G30" i="18"/>
  <c r="B30" i="1"/>
  <c r="G28" i="18"/>
  <c r="B22" i="1"/>
  <c r="B23" i="1"/>
  <c r="B24" i="1"/>
  <c r="G26" i="18"/>
  <c r="B17" i="1"/>
  <c r="E17" i="1" s="1"/>
  <c r="B18" i="1"/>
  <c r="E18" i="1" s="1"/>
  <c r="B19" i="1"/>
  <c r="B16" i="1"/>
  <c r="E16" i="1" s="1"/>
  <c r="B12" i="1"/>
  <c r="E12" i="1" s="1"/>
  <c r="B13" i="1"/>
  <c r="E13" i="1" s="1"/>
  <c r="B14" i="1"/>
  <c r="E14" i="1" s="1"/>
  <c r="K10" i="16"/>
  <c r="B7" i="1"/>
  <c r="P3" i="3"/>
  <c r="N3" i="3"/>
  <c r="L3" i="3"/>
  <c r="J3" i="3"/>
  <c r="H3" i="3"/>
  <c r="B5" i="1"/>
  <c r="W19" i="1"/>
  <c r="W20" i="1"/>
  <c r="W21" i="1"/>
  <c r="W22" i="1"/>
  <c r="W23" i="1"/>
  <c r="W24" i="1"/>
  <c r="W25" i="1"/>
  <c r="W26" i="1"/>
  <c r="W27" i="1"/>
  <c r="W28" i="1"/>
  <c r="W29" i="1"/>
  <c r="W30" i="1"/>
  <c r="W31" i="1"/>
  <c r="W32" i="1"/>
  <c r="W33" i="1"/>
  <c r="W34" i="1"/>
  <c r="W35" i="1"/>
  <c r="W36" i="1"/>
  <c r="W37" i="1"/>
  <c r="W38" i="1"/>
  <c r="Q23" i="1"/>
  <c r="Q35" i="1"/>
  <c r="R11" i="1"/>
  <c r="R12" i="1"/>
  <c r="R13" i="1"/>
  <c r="R14" i="1"/>
  <c r="R15" i="1"/>
  <c r="R16" i="1"/>
  <c r="R17" i="1"/>
  <c r="R18" i="1"/>
  <c r="R19" i="1"/>
  <c r="U19" i="1" s="1"/>
  <c r="R20" i="1"/>
  <c r="U20" i="1" s="1"/>
  <c r="R21" i="1"/>
  <c r="U21" i="1" s="1"/>
  <c r="R22" i="1"/>
  <c r="U22" i="1" s="1"/>
  <c r="R23" i="1"/>
  <c r="U23" i="1" s="1"/>
  <c r="R24" i="1"/>
  <c r="U24" i="1" s="1"/>
  <c r="R25" i="1"/>
  <c r="U25" i="1" s="1"/>
  <c r="R26" i="1"/>
  <c r="U26" i="1" s="1"/>
  <c r="R27" i="1"/>
  <c r="U27" i="1" s="1"/>
  <c r="R28" i="1"/>
  <c r="U28" i="1" s="1"/>
  <c r="R29" i="1"/>
  <c r="U29" i="1" s="1"/>
  <c r="R30" i="1"/>
  <c r="U30" i="1" s="1"/>
  <c r="R31" i="1"/>
  <c r="U31" i="1" s="1"/>
  <c r="R32" i="1"/>
  <c r="U32" i="1" s="1"/>
  <c r="R33" i="1"/>
  <c r="U33" i="1" s="1"/>
  <c r="R34" i="1"/>
  <c r="U34" i="1" s="1"/>
  <c r="R35" i="1"/>
  <c r="U35" i="1" s="1"/>
  <c r="R36" i="1"/>
  <c r="U36" i="1" s="1"/>
  <c r="R37" i="1"/>
  <c r="U37" i="1" s="1"/>
  <c r="R38" i="1"/>
  <c r="U38" i="1" s="1"/>
  <c r="R10" i="1"/>
  <c r="N11" i="1"/>
  <c r="N12" i="1"/>
  <c r="N13" i="1"/>
  <c r="N14" i="1"/>
  <c r="N15" i="1"/>
  <c r="N16" i="1"/>
  <c r="N17" i="1"/>
  <c r="N18" i="1"/>
  <c r="N19" i="1"/>
  <c r="Q19" i="1" s="1"/>
  <c r="N20" i="1"/>
  <c r="Q20" i="1" s="1"/>
  <c r="N21" i="1"/>
  <c r="Q21" i="1" s="1"/>
  <c r="N22" i="1"/>
  <c r="Q22" i="1" s="1"/>
  <c r="N23" i="1"/>
  <c r="N24" i="1"/>
  <c r="Q24" i="1" s="1"/>
  <c r="N25" i="1"/>
  <c r="Q25" i="1" s="1"/>
  <c r="N26" i="1"/>
  <c r="Q26" i="1" s="1"/>
  <c r="N27" i="1"/>
  <c r="Q27" i="1" s="1"/>
  <c r="N28" i="1"/>
  <c r="Q28" i="1" s="1"/>
  <c r="N29" i="1"/>
  <c r="Q29" i="1" s="1"/>
  <c r="N30" i="1"/>
  <c r="Q30" i="1" s="1"/>
  <c r="N31" i="1"/>
  <c r="N32" i="1"/>
  <c r="Q32" i="1" s="1"/>
  <c r="N33" i="1"/>
  <c r="Q33" i="1" s="1"/>
  <c r="N34" i="1"/>
  <c r="Q34" i="1" s="1"/>
  <c r="N35" i="1"/>
  <c r="N36" i="1"/>
  <c r="Q36" i="1" s="1"/>
  <c r="N37" i="1"/>
  <c r="Q37" i="1" s="1"/>
  <c r="N38" i="1"/>
  <c r="Q38" i="1" s="1"/>
  <c r="N10" i="1"/>
  <c r="J11" i="1"/>
  <c r="M11" i="1" s="1"/>
  <c r="J12" i="1"/>
  <c r="M12" i="1" s="1"/>
  <c r="J13" i="1"/>
  <c r="M13" i="1" s="1"/>
  <c r="J14" i="1"/>
  <c r="M14" i="1" s="1"/>
  <c r="J15" i="1"/>
  <c r="M15" i="1" s="1"/>
  <c r="J16" i="1"/>
  <c r="M16" i="1" s="1"/>
  <c r="J17" i="1"/>
  <c r="M17" i="1" s="1"/>
  <c r="J18" i="1"/>
  <c r="M18" i="1" s="1"/>
  <c r="J19" i="1"/>
  <c r="M19" i="1" s="1"/>
  <c r="J20" i="1"/>
  <c r="M20" i="1" s="1"/>
  <c r="J21" i="1"/>
  <c r="M21" i="1" s="1"/>
  <c r="J22" i="1"/>
  <c r="M22" i="1" s="1"/>
  <c r="J23" i="1"/>
  <c r="M23" i="1" s="1"/>
  <c r="J24" i="1"/>
  <c r="M24" i="1" s="1"/>
  <c r="J25" i="1"/>
  <c r="M25" i="1" s="1"/>
  <c r="J26" i="1"/>
  <c r="M26" i="1" s="1"/>
  <c r="J27" i="1"/>
  <c r="M27" i="1" s="1"/>
  <c r="J28" i="1"/>
  <c r="M28" i="1" s="1"/>
  <c r="J29" i="1"/>
  <c r="M29" i="1" s="1"/>
  <c r="J30" i="1"/>
  <c r="M30" i="1" s="1"/>
  <c r="J31" i="1"/>
  <c r="M31" i="1" s="1"/>
  <c r="J32" i="1"/>
  <c r="M32" i="1" s="1"/>
  <c r="J33" i="1"/>
  <c r="M33" i="1" s="1"/>
  <c r="J34" i="1"/>
  <c r="M34" i="1" s="1"/>
  <c r="J35" i="1"/>
  <c r="M35" i="1" s="1"/>
  <c r="J36" i="1"/>
  <c r="M36" i="1" s="1"/>
  <c r="J37" i="1"/>
  <c r="M37" i="1" s="1"/>
  <c r="J38" i="1"/>
  <c r="M38" i="1" s="1"/>
  <c r="J10" i="1"/>
  <c r="J6" i="1"/>
  <c r="J7" i="1"/>
  <c r="J5" i="1"/>
  <c r="F11" i="1"/>
  <c r="F12" i="1"/>
  <c r="F13" i="1"/>
  <c r="F14" i="1"/>
  <c r="F15" i="1"/>
  <c r="F16" i="1"/>
  <c r="F17" i="1"/>
  <c r="F18" i="1"/>
  <c r="F19" i="1"/>
  <c r="I19" i="1" s="1"/>
  <c r="F20" i="1"/>
  <c r="I20" i="1" s="1"/>
  <c r="F21" i="1"/>
  <c r="I21" i="1" s="1"/>
  <c r="F22" i="1"/>
  <c r="I22" i="1" s="1"/>
  <c r="F23" i="1"/>
  <c r="I23" i="1" s="1"/>
  <c r="F24" i="1"/>
  <c r="I24" i="1" s="1"/>
  <c r="F25" i="1"/>
  <c r="I25" i="1" s="1"/>
  <c r="F26" i="1"/>
  <c r="I26" i="1" s="1"/>
  <c r="F27" i="1"/>
  <c r="I27" i="1" s="1"/>
  <c r="F28" i="1"/>
  <c r="I28" i="1" s="1"/>
  <c r="F29" i="1"/>
  <c r="I29" i="1" s="1"/>
  <c r="F30" i="1"/>
  <c r="I30" i="1" s="1"/>
  <c r="F31" i="1"/>
  <c r="I31" i="1" s="1"/>
  <c r="F32" i="1"/>
  <c r="F33" i="1"/>
  <c r="I33" i="1" s="1"/>
  <c r="F34" i="1"/>
  <c r="I34" i="1" s="1"/>
  <c r="F35" i="1"/>
  <c r="I35" i="1" s="1"/>
  <c r="F36" i="1"/>
  <c r="I36" i="1" s="1"/>
  <c r="F37" i="1"/>
  <c r="F38" i="1"/>
  <c r="I38" i="1" s="1"/>
  <c r="F10" i="1"/>
  <c r="E15" i="1"/>
  <c r="E20" i="1"/>
  <c r="E26" i="1"/>
  <c r="E31" i="1"/>
  <c r="B15" i="1"/>
  <c r="B20" i="1"/>
  <c r="B26" i="1"/>
  <c r="B31" i="1"/>
  <c r="B32" i="1"/>
  <c r="E32" i="1" s="1"/>
  <c r="B36" i="1"/>
  <c r="V36" i="1" s="1"/>
  <c r="X36" i="1" s="1"/>
  <c r="B37" i="1"/>
  <c r="E37" i="1" s="1"/>
  <c r="B10" i="1"/>
  <c r="A32" i="1"/>
  <c r="A33" i="1"/>
  <c r="A34" i="1"/>
  <c r="A35" i="1"/>
  <c r="A37" i="1"/>
  <c r="A27" i="1"/>
  <c r="A28" i="1"/>
  <c r="A29" i="1"/>
  <c r="A30" i="1"/>
  <c r="A21" i="1"/>
  <c r="A22" i="1"/>
  <c r="A23" i="1"/>
  <c r="A24" i="1"/>
  <c r="A25" i="1"/>
  <c r="A11" i="1"/>
  <c r="A12" i="1"/>
  <c r="A13" i="1"/>
  <c r="A14" i="1"/>
  <c r="A16" i="1"/>
  <c r="A17" i="1"/>
  <c r="A18" i="1"/>
  <c r="A19" i="1"/>
  <c r="A6" i="1"/>
  <c r="A7" i="1"/>
  <c r="B3" i="18"/>
  <c r="G11" i="7" s="1"/>
  <c r="B2" i="18"/>
  <c r="E1" i="3" s="1"/>
  <c r="A54" i="18"/>
  <c r="A55" i="18"/>
  <c r="A56" i="18"/>
  <c r="A57" i="18"/>
  <c r="A11" i="18"/>
  <c r="A10" i="1" s="1"/>
  <c r="F46" i="18"/>
  <c r="A16" i="18"/>
  <c r="A15" i="1" s="1"/>
  <c r="A21" i="18"/>
  <c r="A20" i="1" s="1"/>
  <c r="G23" i="18"/>
  <c r="G25" i="18"/>
  <c r="A27" i="18"/>
  <c r="A26" i="1" s="1"/>
  <c r="A33" i="18"/>
  <c r="A31" i="1" s="1"/>
  <c r="A38" i="18"/>
  <c r="A36" i="1" s="1"/>
  <c r="G39" i="18"/>
  <c r="G41" i="18"/>
  <c r="G42" i="18"/>
  <c r="A43" i="18"/>
  <c r="C46" i="18"/>
  <c r="D46" i="18"/>
  <c r="E46" i="18"/>
  <c r="A5" i="18"/>
  <c r="A5" i="1" s="1"/>
  <c r="D8" i="18"/>
  <c r="C8" i="18"/>
  <c r="E8" i="18"/>
  <c r="E48" i="18" s="1"/>
  <c r="B56" i="18" s="1"/>
  <c r="F8" i="18"/>
  <c r="A56" i="2"/>
  <c r="A55" i="2"/>
  <c r="A54" i="2"/>
  <c r="A53" i="2"/>
  <c r="B45" i="2"/>
  <c r="G14" i="2"/>
  <c r="G15" i="2"/>
  <c r="G38" i="2"/>
  <c r="G39" i="2"/>
  <c r="G40" i="2"/>
  <c r="G41" i="2"/>
  <c r="G33" i="2"/>
  <c r="G34" i="2"/>
  <c r="G35" i="2"/>
  <c r="G36" i="2"/>
  <c r="G28" i="2"/>
  <c r="G29" i="2"/>
  <c r="G30" i="2"/>
  <c r="G31" i="2"/>
  <c r="G25" i="2"/>
  <c r="G26" i="2"/>
  <c r="G18" i="2"/>
  <c r="G19" i="2"/>
  <c r="G20" i="2"/>
  <c r="B17" i="2"/>
  <c r="D17" i="2"/>
  <c r="B7" i="2"/>
  <c r="H47" i="2"/>
  <c r="B6" i="2"/>
  <c r="K44" i="16"/>
  <c r="K43" i="16"/>
  <c r="K42" i="16"/>
  <c r="K41" i="16"/>
  <c r="K40" i="16"/>
  <c r="K38" i="16"/>
  <c r="K33" i="16"/>
  <c r="K23" i="16"/>
  <c r="K22" i="16"/>
  <c r="J45" i="16"/>
  <c r="I45" i="16"/>
  <c r="K14" i="16"/>
  <c r="K13" i="16"/>
  <c r="K9" i="16"/>
  <c r="G40" i="18" l="1"/>
  <c r="B11" i="1"/>
  <c r="E11" i="1" s="1"/>
  <c r="B29" i="1"/>
  <c r="B28" i="1"/>
  <c r="E28" i="1" s="1"/>
  <c r="G17" i="18"/>
  <c r="G6" i="18"/>
  <c r="B25" i="1"/>
  <c r="E25" i="1" s="1"/>
  <c r="G20" i="18"/>
  <c r="V20" i="1"/>
  <c r="X20" i="1" s="1"/>
  <c r="V37" i="1"/>
  <c r="X37" i="1" s="1"/>
  <c r="V31" i="1"/>
  <c r="X31" i="1" s="1"/>
  <c r="G7" i="18"/>
  <c r="G22" i="18"/>
  <c r="V38" i="1"/>
  <c r="X38" i="1" s="1"/>
  <c r="E38" i="1"/>
  <c r="V29" i="1"/>
  <c r="X29" i="1" s="1"/>
  <c r="G35" i="18"/>
  <c r="B34" i="1"/>
  <c r="V32" i="1"/>
  <c r="X32" i="1" s="1"/>
  <c r="V30" i="1"/>
  <c r="X30" i="1" s="1"/>
  <c r="E30" i="1"/>
  <c r="G31" i="18"/>
  <c r="V28" i="1"/>
  <c r="X28" i="1" s="1"/>
  <c r="N38" i="3"/>
  <c r="G15" i="18"/>
  <c r="G14" i="18"/>
  <c r="E29" i="1"/>
  <c r="G13" i="18"/>
  <c r="Q31" i="1"/>
  <c r="V33" i="1"/>
  <c r="X33" i="1" s="1"/>
  <c r="B8" i="18"/>
  <c r="G8" i="18" s="1"/>
  <c r="I37" i="1"/>
  <c r="G24" i="18"/>
  <c r="F48" i="18"/>
  <c r="I32" i="1"/>
  <c r="V26" i="1"/>
  <c r="X26" i="1" s="1"/>
  <c r="E36" i="1"/>
  <c r="D48" i="18"/>
  <c r="B27" i="1"/>
  <c r="E35" i="1"/>
  <c r="G19" i="18"/>
  <c r="G18" i="18"/>
  <c r="V24" i="1"/>
  <c r="X24" i="1" s="1"/>
  <c r="E24" i="1"/>
  <c r="E23" i="1"/>
  <c r="V23" i="1"/>
  <c r="X23" i="1" s="1"/>
  <c r="V22" i="1"/>
  <c r="X22" i="1" s="1"/>
  <c r="E22" i="1"/>
  <c r="E21" i="1"/>
  <c r="V21" i="1"/>
  <c r="X21" i="1" s="1"/>
  <c r="E19" i="1"/>
  <c r="V19" i="1"/>
  <c r="X19" i="1" s="1"/>
  <c r="H1" i="3"/>
  <c r="A5" i="7"/>
  <c r="C48" i="18"/>
  <c r="B46" i="18"/>
  <c r="G17" i="2"/>
  <c r="K18" i="16"/>
  <c r="K45" i="16" s="1"/>
  <c r="H48" i="18" s="1"/>
  <c r="K10" i="15"/>
  <c r="K11" i="15"/>
  <c r="K13" i="15"/>
  <c r="K14" i="15"/>
  <c r="K15" i="15"/>
  <c r="K16" i="15"/>
  <c r="K17" i="15"/>
  <c r="K18" i="15"/>
  <c r="K19" i="15"/>
  <c r="K20" i="15"/>
  <c r="K21" i="15"/>
  <c r="K22" i="15"/>
  <c r="K23" i="15"/>
  <c r="N6" i="1"/>
  <c r="N7" i="1"/>
  <c r="N5" i="1"/>
  <c r="W11" i="1"/>
  <c r="W12" i="1"/>
  <c r="W13" i="1"/>
  <c r="W14" i="1"/>
  <c r="W15" i="1"/>
  <c r="W16" i="1"/>
  <c r="W17" i="1"/>
  <c r="W18" i="1"/>
  <c r="R6" i="1"/>
  <c r="R7" i="1"/>
  <c r="R5" i="1"/>
  <c r="R3" i="1"/>
  <c r="N3" i="1"/>
  <c r="J3" i="1"/>
  <c r="F3" i="1"/>
  <c r="F6" i="1"/>
  <c r="F7" i="1"/>
  <c r="F5" i="1"/>
  <c r="A21" i="2"/>
  <c r="A16" i="2"/>
  <c r="A11" i="2"/>
  <c r="A5" i="2"/>
  <c r="G43" i="2"/>
  <c r="G44" i="2"/>
  <c r="A42" i="2"/>
  <c r="A37" i="2"/>
  <c r="A32" i="2"/>
  <c r="A27" i="2"/>
  <c r="F13" i="2"/>
  <c r="F12" i="2"/>
  <c r="D7" i="2"/>
  <c r="D6" i="2"/>
  <c r="C45" i="2"/>
  <c r="E45" i="2"/>
  <c r="C8" i="2"/>
  <c r="E8" i="2"/>
  <c r="F8" i="2"/>
  <c r="B24" i="2"/>
  <c r="B23" i="2"/>
  <c r="B22" i="2"/>
  <c r="B13" i="2"/>
  <c r="B12" i="2"/>
  <c r="G12" i="2" s="1"/>
  <c r="B3" i="2"/>
  <c r="B2" i="2"/>
  <c r="J12" i="15"/>
  <c r="J24" i="15" s="1"/>
  <c r="I12" i="15"/>
  <c r="K12" i="15" s="1"/>
  <c r="I9" i="15"/>
  <c r="I8" i="15"/>
  <c r="V25" i="1" l="1"/>
  <c r="X25" i="1" s="1"/>
  <c r="G46" i="18"/>
  <c r="G48" i="18" s="1"/>
  <c r="R38" i="3" s="1"/>
  <c r="E34" i="1"/>
  <c r="V34" i="1"/>
  <c r="X34" i="1" s="1"/>
  <c r="B55" i="18"/>
  <c r="L38" i="3"/>
  <c r="B54" i="18"/>
  <c r="J38" i="3"/>
  <c r="E27" i="1"/>
  <c r="V27" i="1"/>
  <c r="X27" i="1" s="1"/>
  <c r="B48" i="18"/>
  <c r="H38" i="3" s="1"/>
  <c r="B57" i="18"/>
  <c r="P38" i="3"/>
  <c r="V17" i="1"/>
  <c r="X17" i="1" s="1"/>
  <c r="G23" i="2"/>
  <c r="G13" i="2"/>
  <c r="G24" i="2"/>
  <c r="V16" i="1"/>
  <c r="X16" i="1" s="1"/>
  <c r="G22" i="2"/>
  <c r="V18" i="1"/>
  <c r="X18" i="1" s="1"/>
  <c r="V15" i="1"/>
  <c r="X15" i="1" s="1"/>
  <c r="E47" i="2"/>
  <c r="C47" i="2"/>
  <c r="B53" i="2" s="1"/>
  <c r="V5" i="1"/>
  <c r="K9" i="15"/>
  <c r="D8" i="2"/>
  <c r="K8" i="15"/>
  <c r="K24" i="15" s="1"/>
  <c r="F45" i="2"/>
  <c r="F47" i="2" s="1"/>
  <c r="G7" i="2"/>
  <c r="I24" i="15"/>
  <c r="V11" i="1"/>
  <c r="X11" i="1" s="1"/>
  <c r="B58" i="18" l="1"/>
  <c r="G45" i="2"/>
  <c r="V14" i="1"/>
  <c r="X14" i="1" s="1"/>
  <c r="V12" i="1"/>
  <c r="X12" i="1" s="1"/>
  <c r="V13" i="1"/>
  <c r="X13" i="1" s="1"/>
  <c r="D45" i="2"/>
  <c r="D47" i="2" s="1"/>
  <c r="B54" i="2" s="1"/>
  <c r="B8" i="2"/>
  <c r="G8" i="2" s="1"/>
  <c r="G6" i="2"/>
  <c r="H34" i="7"/>
  <c r="H1" i="1"/>
  <c r="E1" i="1"/>
  <c r="P37" i="3"/>
  <c r="N37" i="3"/>
  <c r="L37" i="3"/>
  <c r="J37" i="3"/>
  <c r="H37" i="3"/>
  <c r="E37" i="3"/>
  <c r="R36" i="3"/>
  <c r="R35" i="3"/>
  <c r="R34" i="3"/>
  <c r="R33" i="3"/>
  <c r="R32" i="3"/>
  <c r="R31" i="3"/>
  <c r="R30" i="3"/>
  <c r="R29" i="3"/>
  <c r="R28" i="3"/>
  <c r="R27" i="3"/>
  <c r="R26" i="3"/>
  <c r="R25" i="3"/>
  <c r="R24" i="3"/>
  <c r="R23" i="3"/>
  <c r="R22" i="3"/>
  <c r="R21" i="3"/>
  <c r="R20" i="3"/>
  <c r="R19" i="3"/>
  <c r="R18" i="3"/>
  <c r="R17" i="3"/>
  <c r="R16" i="3"/>
  <c r="R15" i="3"/>
  <c r="R14" i="3"/>
  <c r="R13" i="3"/>
  <c r="R12" i="3"/>
  <c r="R11" i="3"/>
  <c r="R10" i="3"/>
  <c r="R9" i="3"/>
  <c r="R8" i="3"/>
  <c r="R7" i="3"/>
  <c r="R6" i="3"/>
  <c r="R5" i="3"/>
  <c r="R4" i="3"/>
  <c r="W10" i="1"/>
  <c r="W7" i="1"/>
  <c r="W6" i="1"/>
  <c r="W5" i="1"/>
  <c r="U12" i="1"/>
  <c r="U13" i="1"/>
  <c r="U14" i="1"/>
  <c r="U15" i="1"/>
  <c r="U16" i="1"/>
  <c r="U17" i="1"/>
  <c r="U10" i="1"/>
  <c r="U6" i="1"/>
  <c r="U7" i="1"/>
  <c r="U5" i="1"/>
  <c r="Q11" i="1"/>
  <c r="Q12" i="1"/>
  <c r="Q13" i="1"/>
  <c r="Q14" i="1"/>
  <c r="Q15" i="1"/>
  <c r="Q16" i="1"/>
  <c r="Q17" i="1"/>
  <c r="Q10" i="1"/>
  <c r="Q7" i="1"/>
  <c r="Q5" i="1"/>
  <c r="E5" i="1"/>
  <c r="T39" i="1"/>
  <c r="S39" i="1"/>
  <c r="U18" i="1"/>
  <c r="U11" i="1"/>
  <c r="T8" i="1"/>
  <c r="S8" i="1"/>
  <c r="P39" i="1"/>
  <c r="O39" i="1"/>
  <c r="Q18" i="1"/>
  <c r="P8" i="1"/>
  <c r="O8" i="1"/>
  <c r="B3" i="1"/>
  <c r="S40" i="1" l="1"/>
  <c r="P40" i="1"/>
  <c r="G47" i="2"/>
  <c r="B47" i="2"/>
  <c r="B55" i="2"/>
  <c r="V7" i="1"/>
  <c r="I6" i="1"/>
  <c r="B56" i="2"/>
  <c r="L39" i="3"/>
  <c r="N39" i="3"/>
  <c r="R37" i="3"/>
  <c r="T40" i="1"/>
  <c r="O40" i="1"/>
  <c r="M6" i="1"/>
  <c r="V10" i="1"/>
  <c r="R8" i="1"/>
  <c r="U8" i="1" s="1"/>
  <c r="X5" i="1"/>
  <c r="R39" i="1"/>
  <c r="U39" i="1" s="1"/>
  <c r="N39" i="1"/>
  <c r="Q39" i="1" s="1"/>
  <c r="Q6" i="1"/>
  <c r="V6" i="1" l="1"/>
  <c r="P39" i="3"/>
  <c r="J39" i="3"/>
  <c r="R39" i="3"/>
  <c r="H39" i="3"/>
  <c r="R40" i="1"/>
  <c r="U40" i="1" s="1"/>
  <c r="N8" i="1"/>
  <c r="Q8" i="1" s="1"/>
  <c r="B57" i="2" l="1"/>
  <c r="N40" i="1"/>
  <c r="Q40" i="1" s="1"/>
  <c r="I5" i="1" l="1"/>
  <c r="M5" i="1"/>
  <c r="E6" i="1"/>
  <c r="X6" i="1"/>
  <c r="E7" i="1"/>
  <c r="I7" i="1"/>
  <c r="M7" i="1"/>
  <c r="X7" i="1"/>
  <c r="B8" i="1"/>
  <c r="C8" i="1"/>
  <c r="D8" i="1"/>
  <c r="F8" i="1"/>
  <c r="G8" i="1"/>
  <c r="H8" i="1"/>
  <c r="J8" i="1"/>
  <c r="K8" i="1"/>
  <c r="L8" i="1"/>
  <c r="E10" i="1"/>
  <c r="I10" i="1"/>
  <c r="M10" i="1"/>
  <c r="X10" i="1"/>
  <c r="I11" i="1"/>
  <c r="I12" i="1"/>
  <c r="I13" i="1"/>
  <c r="I14" i="1"/>
  <c r="I15" i="1"/>
  <c r="I16" i="1"/>
  <c r="I17" i="1"/>
  <c r="I18" i="1"/>
  <c r="B39" i="1"/>
  <c r="C39" i="1"/>
  <c r="D39" i="1"/>
  <c r="F39" i="1"/>
  <c r="G39" i="1"/>
  <c r="H39" i="1"/>
  <c r="J39" i="1"/>
  <c r="K39" i="1"/>
  <c r="K40" i="1" s="1"/>
  <c r="L39" i="1"/>
  <c r="L40" i="1" l="1"/>
  <c r="H40" i="1"/>
  <c r="M8" i="1"/>
  <c r="D40" i="1"/>
  <c r="V39" i="1"/>
  <c r="E8" i="1"/>
  <c r="V8" i="1"/>
  <c r="G40" i="1"/>
  <c r="M39" i="1"/>
  <c r="I39" i="1"/>
  <c r="F40" i="1"/>
  <c r="W39" i="1"/>
  <c r="E39" i="1"/>
  <c r="C40" i="1"/>
  <c r="J40" i="1"/>
  <c r="M40" i="1" s="1"/>
  <c r="B40" i="1"/>
  <c r="W8" i="1"/>
  <c r="I8" i="1"/>
  <c r="I40" i="1" l="1"/>
  <c r="V40" i="1"/>
  <c r="E40" i="1"/>
  <c r="W40" i="1"/>
  <c r="X39" i="1"/>
  <c r="X8" i="1"/>
  <c r="X40" i="1" l="1"/>
</calcChain>
</file>

<file path=xl/sharedStrings.xml><?xml version="1.0" encoding="utf-8"?>
<sst xmlns="http://schemas.openxmlformats.org/spreadsheetml/2006/main" count="390" uniqueCount="249">
  <si>
    <t>WMCC Stormwater and Septic Leachate Grant Programs Budget Narrative and Budget Application Instructions</t>
  </si>
  <si>
    <t>FILL OUT-Budget Narrative Tab</t>
  </si>
  <si>
    <t>Applicant Entity</t>
  </si>
  <si>
    <t xml:space="preserve"> (Name of the entity receiving the grant)</t>
  </si>
  <si>
    <t>Project Title</t>
  </si>
  <si>
    <t xml:space="preserve"> (Name of the project - should match WMCC's Application Project Title)</t>
  </si>
  <si>
    <t xml:space="preserve">Budget Category </t>
  </si>
  <si>
    <t>All costs must be assigned a Budget Category. Enter Cost in appropriate Budget Category, if more lines are needed add them and choose the category from drop down tab on bottom right of cell.</t>
  </si>
  <si>
    <t>Task Description</t>
  </si>
  <si>
    <t>Briefly describe each grant task for which you are seeking funding. See examples in the "Budget Narrative (Ex)" tab.</t>
  </si>
  <si>
    <t>Projected Timeline of Task (identify a start and completion year from 2025-2028)</t>
  </si>
  <si>
    <t xml:space="preserve">Identify a start and completion year from 2025-2028. Grant funds must be fully expended by 12/31/2028. </t>
  </si>
  <si>
    <t xml:space="preserve">Narrative of Schedule </t>
  </si>
  <si>
    <t xml:space="preserve">Please list the schedule that these taks will be completed in. Try and be as exact as you can, you can use month, quarter or give an exact date if possible. </t>
  </si>
  <si>
    <t xml:space="preserve">Cost Breakdown </t>
  </si>
  <si>
    <t>Please show a general cost breakdown by Unit x Cost x Years for the full amount of the cost. Break down grant funds and match funds separately.</t>
  </si>
  <si>
    <t>Narrative of Grant Funds Requested</t>
  </si>
  <si>
    <t xml:space="preserve">Provide a brief narrative of how the grant funds requested will be used and any additional information about how the funds will be used. </t>
  </si>
  <si>
    <t>Narrative of Match Funds</t>
  </si>
  <si>
    <t xml:space="preserve">Give a brief narrative of how the match funds being requested will be used. Include letters from partners that have committed match and/or documentation demonstrating the proper approval has been made by the Board or other authorizing entities for the organization.  </t>
  </si>
  <si>
    <t>WMCC Grant</t>
  </si>
  <si>
    <t xml:space="preserve">Applicant will enter the costbreakdown formula or the total grant funds being requested. </t>
  </si>
  <si>
    <t>Match Amount (25% of total grant minimum)</t>
  </si>
  <si>
    <t xml:space="preserve">Applicant will enter the costbreakdown formula or the total match funds being requested. ALL MATCH MUST BE NON-FEDERAL FUNDS. </t>
  </si>
  <si>
    <t>Total Grant</t>
  </si>
  <si>
    <t xml:space="preserve">This tab will autopopulate when the grant and match amounts are entered. </t>
  </si>
  <si>
    <t>GRANT FUNDS REQUESTED WILL AUTOPOPULATE, FILL IN TASK DESCRIPTIONS AND MATCH FUND COLUMN-Budget Tab</t>
  </si>
  <si>
    <t>SUBRECIPIENT:</t>
  </si>
  <si>
    <t xml:space="preserve">Name of the entity receiving the grant will autopopulate from the Budget Narrative. </t>
  </si>
  <si>
    <t>PROJECT TITLE:</t>
  </si>
  <si>
    <t xml:space="preserve">Project Title will autopopulate from the Budget Narrative. </t>
  </si>
  <si>
    <t>Budget Category and Project Task Areas</t>
  </si>
  <si>
    <t>Applicant will fill in simplified cost description under each category, grant funds will autopopulate from the Budget Narrative. See the Budget (Ex) for examples.</t>
  </si>
  <si>
    <t>Matching Funds</t>
  </si>
  <si>
    <t xml:space="preserve">Applicant will use the match amount calculated in the Budget Narrative and enter it into the correct match column, totals will autopopulate. </t>
  </si>
  <si>
    <t>Budget Narrative (Ex) Tab</t>
  </si>
  <si>
    <t>DO NOT FILL OUT. Use the "Budget Narrative" tab for your project information. Information provided in the Budget Narrative (Ex) is to help applicant understand how to use this form.</t>
  </si>
  <si>
    <t>Budget (Ex) Tab</t>
  </si>
  <si>
    <t>DO NOT FILL OUT. Budget (Ex) will autopopulate with information from the Budget Narrative (Ex) tab. For your application the "Budget" tab will autopoulate your project information. Information provided in the Budget (Ex) is to help applicant understand how this document works.</t>
  </si>
  <si>
    <t>ADMINSTRATIVE USE ITEMS-PLEASE DO NOT EDIT</t>
  </si>
  <si>
    <t>Grant Administration</t>
  </si>
  <si>
    <t>Staff Salaries</t>
  </si>
  <si>
    <t>Professional Services (Contracted Services)</t>
  </si>
  <si>
    <t>Materials and Supplies</t>
  </si>
  <si>
    <t>Maintenance or Repair Costs</t>
  </si>
  <si>
    <t>Publication, Printings and Advertising</t>
  </si>
  <si>
    <t>Training, Education and Conference Costs</t>
  </si>
  <si>
    <t>Travel Costs</t>
  </si>
  <si>
    <t>WMCC EPA TOXICS REDUCTION GRANT APPLICATION</t>
  </si>
  <si>
    <t>BUDGET NARRATIVE</t>
  </si>
  <si>
    <t xml:space="preserve">FIND MORE INFO ON COSTS COVERED IN EACH BUDGET CATEGORY BY 2CFR200 SUBPART E: https://westernmtwaters.com/wp-content/uploads/2024/12/EPA_2CFR200_Costs_WMCC_Programs.pdf </t>
  </si>
  <si>
    <t>Applicant Entity:</t>
  </si>
  <si>
    <t>Project Title:</t>
  </si>
  <si>
    <t>Budget Category (Enter Cost in correct Budget Category, if you need more lines enter them and then choose category from drop down tab on bottom right of cell.)</t>
  </si>
  <si>
    <t>Projected Timeline of Task (identify a start and completion years from 2025-2028.)</t>
  </si>
  <si>
    <t>Narrative of Schedule (Please be as exact as you can, list the month or quarter if possible.)</t>
  </si>
  <si>
    <t>Cost Breakdown (Unit x Cost x Years)</t>
  </si>
  <si>
    <t>Narrative of Match Funds (list the source in-kind, cash, other grant funds or loans and the commitment level; have you applied for them already? Do you have a commitment letter?)</t>
  </si>
  <si>
    <t>Match Amount (25% of total grant)</t>
  </si>
  <si>
    <t>Total Task Cost</t>
  </si>
  <si>
    <t>Total Project</t>
  </si>
  <si>
    <t xml:space="preserve">ATTACHMENT B                                                             </t>
  </si>
  <si>
    <t>BUDGET CATEGORY + TASKS</t>
  </si>
  <si>
    <t>RD-EPA-XXX
EPA CRB</t>
  </si>
  <si>
    <t>MATCHING FUNDS - GRANTS</t>
  </si>
  <si>
    <t>MATCHING FUNDS - LOCAL FUNDS or CASH</t>
  </si>
  <si>
    <t>MATCHING FUNDS - IN KIND SERVICES</t>
  </si>
  <si>
    <t>MATCHING FUNDS - OTHER</t>
  </si>
  <si>
    <t>TOTAL</t>
  </si>
  <si>
    <t>SUBTOTAL</t>
  </si>
  <si>
    <t>PROJECT TASKS</t>
  </si>
  <si>
    <t>PROJECT TASKS - SUBTOTAL</t>
  </si>
  <si>
    <t>Total Budget (Narrative)</t>
  </si>
  <si>
    <t>TOTAL PROJECT BUDGET</t>
  </si>
  <si>
    <t>SUMMARY OF MATCHING FUNDS</t>
  </si>
  <si>
    <t>FUNDING SOURCE</t>
  </si>
  <si>
    <t>AMOUNT</t>
  </si>
  <si>
    <t>EXAMPLE BUDGET NARRATIVE</t>
  </si>
  <si>
    <t>EX: Blue Cloud Water and Sewer District</t>
  </si>
  <si>
    <t>EX: Blue Cloud Water and Sewer District Septic Education and Maintenance Program</t>
  </si>
  <si>
    <t>Budget Category (Choose cell, use dropdown at lower right edge of cell for to choose category.)</t>
  </si>
  <si>
    <t>EX: Grant Administration Financial Management of grant funds</t>
  </si>
  <si>
    <t>ALL</t>
  </si>
  <si>
    <t>ALL YEAR</t>
  </si>
  <si>
    <t>Monthly mangement of grant finances. 4 hours/month x 12 months x staff salary $27/hour = $1296 x 3 years =$3,888.00</t>
  </si>
  <si>
    <t>Grant staff manage funds for the grant on a monthly basis including accounting and tracking of metrics. Funds requested will be matched with staff time 50:50.</t>
  </si>
  <si>
    <t>EX: Grant Administration Quarterly Reporting</t>
  </si>
  <si>
    <t>Staff time to put together quarterly reports yearly. 4 hours/report/quarter=16 hours per year x $27.00/hr. x 3 years =$1,296.00</t>
  </si>
  <si>
    <t>At the end of each quarter staff will compile metrics and finacial reports to turn into WMCC. Funds requested will be matched 50:50.</t>
  </si>
  <si>
    <t>EX: Landowner Cost Share Funds for Septic Pumping</t>
  </si>
  <si>
    <t>2025-2027</t>
  </si>
  <si>
    <t xml:space="preserve">Pumping will be cost shared from April-October and will stop due to weather in the winter. </t>
  </si>
  <si>
    <t xml:space="preserve">65 landowners/year x $200/pumping cost share (about half the cost) x 3 years = $39,000. </t>
  </si>
  <si>
    <t xml:space="preserve">These funds will be used to cost share with landowners for pumping costs. A list of pumpers who want to be involved in the will be gathered and staff will communicate this pre-approved list to landowners wanting to participate in the cost share. </t>
  </si>
  <si>
    <t xml:space="preserve">Supervisors voted to use $4,000 in Mill Levy Budgeted funds for landowner payments that will match the $35,000 requested making a total of $39,000 available for costs shares. There will also be approximately $13,000.00 worth of landowner cost share match due to the cost share being about a 50:50 share with the landowner. The average septic pumping costs $400/occcurence. </t>
  </si>
  <si>
    <t>EX: Septic Inspection Cost Share for Private Landowners</t>
  </si>
  <si>
    <t>Inspections will be done from April-October and will stop in the winter.</t>
  </si>
  <si>
    <t>5 landowners/year x $250/person cost share x 3 years=$3,750.00</t>
  </si>
  <si>
    <t>Septic pumpers inherently inspect a septic system when they complete the pumping, if a system is in need of major repair, grant funds can be used to hire a liscensed septic inspector to identify the parts that are in need of repair or replacement. Grant funds will be matched 50:50.</t>
  </si>
  <si>
    <t>EX: Landowner communications for Septic Program</t>
  </si>
  <si>
    <t>Throughout the year staff will field calls, answer questions and provide customer service to participants in the septic ed and maintenance program.</t>
  </si>
  <si>
    <t>3 hours/week x 52 weeks x $27/hr. x 3 years =$12,636.00</t>
  </si>
  <si>
    <t>Customer service and outreach time for grant staff that will manage the education portion of the program. Funds requested will be matched 50:50.</t>
  </si>
  <si>
    <t xml:space="preserve">EX: Printing costs for promotional materials </t>
  </si>
  <si>
    <t xml:space="preserve">There will be an initial signage, handouts and other promotional materials for tabling and advertising the program around the community. </t>
  </si>
  <si>
    <t>$2,000 for 2025</t>
  </si>
  <si>
    <t xml:space="preserve">These funds will be used to purchase sandwich boards, glossy handouts and promotional materials and outreach items for tabling and general community outreach. </t>
  </si>
  <si>
    <t>EX: Mailings to landowners that participated in the Septic Program</t>
  </si>
  <si>
    <t xml:space="preserve">At the end of the program a final mailing will be sent out to all that participated in the costs shares. </t>
  </si>
  <si>
    <t xml:space="preserve">2-200 postcard mailings for programs and one 150 person mailing for $18.99/20 pack x 20 = $379.80 and $0.56/postcard x 400=$224. And incidentals or a direct market mailing if cost effective.   </t>
  </si>
  <si>
    <t xml:space="preserve">Grant funds will be used for direct mailing outreach when program opens to homes that are within 500 ft. of surface water to advertise the program and then there will be a follow up mailing to program participants reminding folks that they need to pump their system every 3-5 years. </t>
  </si>
  <si>
    <t>EX: Local Septic Awareness Community Outreach</t>
  </si>
  <si>
    <t xml:space="preserve">Ad campaigns will run online and in print in the Spring of each year. If more advertising needs to be done it will happen in late summer early fall. </t>
  </si>
  <si>
    <t>$500/year x 3 years =$1,500.00</t>
  </si>
  <si>
    <t xml:space="preserve">Grant funds will be used to boost social media posts, run limited advertisments in the paper and on the radio. </t>
  </si>
  <si>
    <t xml:space="preserve">EXAMPLE BUDGET                                                  </t>
  </si>
  <si>
    <t>Financial Reporting</t>
  </si>
  <si>
    <t>Quarterly Reporting</t>
  </si>
  <si>
    <t>Septic Pumping - Cost Share</t>
  </si>
  <si>
    <t>Septic Inspection - Cost Share</t>
  </si>
  <si>
    <t>Landowner Communications</t>
  </si>
  <si>
    <t>Printing Costs</t>
  </si>
  <si>
    <t>Mailings</t>
  </si>
  <si>
    <t>Septic Outreach</t>
  </si>
  <si>
    <t xml:space="preserve">UNIFORM STATUS OF FUNDS SPREADSHEET FOR:                                                           </t>
  </si>
  <si>
    <t xml:space="preserve">DATE:                                                           </t>
  </si>
  <si>
    <t>Total Budget</t>
  </si>
  <si>
    <t>ADMINISTRATIVE/ FINANCIAL COSTS:</t>
  </si>
  <si>
    <t>Budgeted</t>
  </si>
  <si>
    <t>Previously Expended</t>
  </si>
  <si>
    <t>Amount of Draw</t>
  </si>
  <si>
    <t>Balance Remaining</t>
  </si>
  <si>
    <t xml:space="preserve">Balance Remaining </t>
  </si>
  <si>
    <t>Expended</t>
  </si>
  <si>
    <t>Balance</t>
  </si>
  <si>
    <t>Total Administrative Costs</t>
  </si>
  <si>
    <t>ACTIVITY COSTS:</t>
  </si>
  <si>
    <t>Total Activity Costs</t>
  </si>
  <si>
    <t>TOTAL PROJECT COSTS</t>
  </si>
  <si>
    <t xml:space="preserve">Copy and submit to the applicable funding agency with each drawdown request.                                                                                                                                                                                                                                                                                       </t>
  </si>
  <si>
    <t>uniblank2.xls</t>
  </si>
  <si>
    <t xml:space="preserve">UNIFORM INVOICE TRACKING SPREADSHEET FOR:                       </t>
  </si>
  <si>
    <t>DATE:</t>
  </si>
  <si>
    <t>Vendor's Name</t>
  </si>
  <si>
    <t xml:space="preserve">Invoice or Pay Estimate Number             </t>
  </si>
  <si>
    <t>Invoice Date or Time Period Covered</t>
  </si>
  <si>
    <t>Budget Category (match budget)</t>
  </si>
  <si>
    <t>Total Amount of Invoice</t>
  </si>
  <si>
    <t>Warrant Number</t>
  </si>
  <si>
    <t>Date Paid</t>
  </si>
  <si>
    <t>#</t>
  </si>
  <si>
    <t>Total Amount Paid This Invoice</t>
  </si>
  <si>
    <t>Notes on Split or Partial Invoices</t>
  </si>
  <si>
    <t>TOTAL INVOICES</t>
  </si>
  <si>
    <t>TOTAL BUDGET</t>
  </si>
  <si>
    <t>BALANCE</t>
  </si>
  <si>
    <t>Copy and submit to the applicable funding agency with each drawdown request.</t>
  </si>
  <si>
    <t>uniblank.xls</t>
  </si>
  <si>
    <t>STATE OF MONTANA</t>
  </si>
  <si>
    <t>VENDOR INVOICE</t>
  </si>
  <si>
    <r>
      <t>·</t>
    </r>
    <r>
      <rPr>
        <sz val="7"/>
        <color theme="1"/>
        <rFont val="Times New Roman"/>
        <family val="1"/>
      </rPr>
      <t xml:space="preserve">        </t>
    </r>
    <r>
      <rPr>
        <sz val="8"/>
        <color theme="1"/>
        <rFont val="Times New Roman"/>
        <family val="1"/>
      </rPr>
      <t>VENDOR RETURNS SIGNED ORIGINAL</t>
    </r>
  </si>
  <si>
    <r>
      <t>·</t>
    </r>
    <r>
      <rPr>
        <sz val="7"/>
        <color theme="1"/>
        <rFont val="Times New Roman"/>
        <family val="1"/>
      </rPr>
      <t xml:space="preserve">         </t>
    </r>
    <r>
      <rPr>
        <sz val="8"/>
        <color theme="1"/>
        <rFont val="Times New Roman"/>
        <family val="1"/>
      </rPr>
      <t>FILE ORIGINAL WITH TRANSFER-WARRANT CLAIM.</t>
    </r>
  </si>
  <si>
    <t>VENDOR’S NAME AND ADDRESS</t>
  </si>
  <si>
    <t>BILLED TO</t>
  </si>
  <si>
    <t>DNRC-CARDD</t>
  </si>
  <si>
    <t xml:space="preserve"> PO Box 201601</t>
  </si>
  <si>
    <t>Helena, MT 59620-1601</t>
  </si>
  <si>
    <t xml:space="preserve">Attn Grant Manager: </t>
  </si>
  <si>
    <t>PROJECT INFORMATION:</t>
  </si>
  <si>
    <t>Grant Agreement Number:</t>
  </si>
  <si>
    <t>Project Name</t>
  </si>
  <si>
    <t xml:space="preserve">Period of Performance:  </t>
  </si>
  <si>
    <t>Reimbursement Request Number:</t>
  </si>
  <si>
    <t>DESCRIPTION OF GOODS DELIVERED OR SERVICES RENDERED:</t>
  </si>
  <si>
    <t>Name of Business/Vendor</t>
  </si>
  <si>
    <t>Invoice Number</t>
  </si>
  <si>
    <t>Dates of Service/ Invoice Date</t>
  </si>
  <si>
    <t>Budget Category / Task Number and Description (see Grant Agreement Attachment B Budget)</t>
  </si>
  <si>
    <t>Amount</t>
  </si>
  <si>
    <t>GRAND TOTAL</t>
  </si>
  <si>
    <t>STATE USE ONLY APPROVED FOR PAYMENT</t>
  </si>
  <si>
    <t>I certify that this invoice is correct in all respects and that payment has not been received.</t>
  </si>
  <si>
    <t>Authorized Recipient Name</t>
  </si>
  <si>
    <t>Date Processed</t>
  </si>
  <si>
    <t>Authorized Signature</t>
  </si>
  <si>
    <t>Authorized Recipient Signature</t>
  </si>
  <si>
    <t>Date</t>
  </si>
  <si>
    <t>Title</t>
  </si>
  <si>
    <t>Staff</t>
  </si>
  <si>
    <t>Wage</t>
  </si>
  <si>
    <t>Hours Worked</t>
  </si>
  <si>
    <t>Grant Agreement</t>
  </si>
  <si>
    <t>Task</t>
  </si>
  <si>
    <t>Activities</t>
  </si>
  <si>
    <t>https://dnrc.mt.gov/_docs/conservation/CARDD-Training/DNRC-Reimbursement-for-Personnel-Services-Guide-Final.pdf</t>
  </si>
  <si>
    <t>$</t>
  </si>
  <si>
    <t>There are multiple tabs in this workbook.</t>
  </si>
  <si>
    <t>Budget Tab</t>
  </si>
  <si>
    <t xml:space="preserve">Fill in: </t>
  </si>
  <si>
    <t xml:space="preserve"> (Name of the project - should match WMCC's Award Project Title)</t>
  </si>
  <si>
    <t>Budget Category</t>
  </si>
  <si>
    <t>The Category and the amount will autopopulate based on entries from the Budget Narrative Tab</t>
  </si>
  <si>
    <t>Budget Table</t>
  </si>
  <si>
    <t>The summary of matching funds will automatically populate based on the entries above.</t>
  </si>
  <si>
    <t>Budget Tracking Tab</t>
  </si>
  <si>
    <t>Automatically populates from the Budget Tab (Subrecipient)</t>
  </si>
  <si>
    <t>Update the date each time a request for reimbursement is submitted.</t>
  </si>
  <si>
    <t>Automatically populates from the Budget Tab</t>
  </si>
  <si>
    <t>FUNDING SOURCE 1</t>
  </si>
  <si>
    <t>Dollar amounts will automatically update from Budget Tab</t>
  </si>
  <si>
    <t>Budget</t>
  </si>
  <si>
    <t>Update each time a request for reimbursement is submitted.</t>
  </si>
  <si>
    <t>Update each time a request for reimbursement is submitted.  Must match the Vendor Invoice and the Invoice Tracking Tab</t>
  </si>
  <si>
    <t>Invoice Tracking</t>
  </si>
  <si>
    <t>Enter the name of the vendor that provided the service, i.e. engineering firm, construction company, etc.</t>
  </si>
  <si>
    <t>Enter the Task that matches the budget tasks (Admin, Engineering, Construction, etc.)</t>
  </si>
  <si>
    <t>Enter the vendor's invoice or pay estimate number.</t>
  </si>
  <si>
    <t>Enter the invoice date or time period covered by the invoice</t>
  </si>
  <si>
    <t>Enter the total amount of the vendor's invoice</t>
  </si>
  <si>
    <t>Enter the warrant number of the subrecipient organization that paid the vendor invoice.</t>
  </si>
  <si>
    <t>Enter the date the vendor was paid.</t>
  </si>
  <si>
    <t>The claim number or draw number submitted to each funding source</t>
  </si>
  <si>
    <t>This tab may be duplicated for as many reimbursement requests are submitted.  Right click on tab, "Move or Copy" Create a Copy and rename.</t>
  </si>
  <si>
    <t>DNRC Vendor Invoice</t>
  </si>
  <si>
    <t>VENDOR'S NAME AND ADDRESS</t>
  </si>
  <si>
    <t>Enter address</t>
  </si>
  <si>
    <t>Enter the Grant Agreement or Loan Agreement Number</t>
  </si>
  <si>
    <t>Grant Agreement #</t>
  </si>
  <si>
    <t>Enter the DNRC Grant or Loan Manager Name</t>
  </si>
  <si>
    <t>DNRC Grant Manager</t>
  </si>
  <si>
    <t>Automatically populates from the Budget Tab (Project Title)</t>
  </si>
  <si>
    <t>Enter a new number for each claim submitted to DNRC for reimbursement, 1, 2, 3 etc.</t>
  </si>
  <si>
    <t>Claim Number</t>
  </si>
  <si>
    <t>Enter the Vendor Name from the Invoice Tracker</t>
  </si>
  <si>
    <t>Vendor</t>
  </si>
  <si>
    <t>Enter the Vendor Invoice Number from the Invoice Tracker</t>
  </si>
  <si>
    <t>Enter the Dates of Service from the Invoice Tracker</t>
  </si>
  <si>
    <t>Dates of Service</t>
  </si>
  <si>
    <t>Enter the Task Description from the Invoice Tracker</t>
  </si>
  <si>
    <t>Total all of the vendor invoices submitted for reimbursement</t>
  </si>
  <si>
    <t>Total Invoice</t>
  </si>
  <si>
    <t>Total amount of invoice requested for reimbursement (used for split invoice costs)</t>
  </si>
  <si>
    <t>DNRC or RRGL Total</t>
  </si>
  <si>
    <t>Name of the person authorized to sign for reimbursements</t>
  </si>
  <si>
    <t>Vendor Name (Authorized Person)</t>
  </si>
  <si>
    <t>Date the invoice is submitted to DNRC</t>
  </si>
  <si>
    <t>Signature</t>
  </si>
  <si>
    <t>Vendor’s Signature</t>
  </si>
  <si>
    <t>Title of authorized signer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</si>
</sst>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Red]&quot;$&quot;#,##0.00"/>
    <numFmt numFmtId="165" formatCode="&quot;$&quot;#,##0.00"/>
    <numFmt numFmtId="166" formatCode="mm/dd/yy"/>
    <numFmt numFmtId="167" formatCode="&quot;$&quot;#,##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9"/>
      <name val="Arial"/>
      <family val="2"/>
    </font>
    <font>
      <b/>
      <sz val="7.9"/>
      <name val="Arial"/>
      <family val="2"/>
    </font>
    <font>
      <sz val="8"/>
      <color indexed="12"/>
      <name val="Arial"/>
      <family val="2"/>
    </font>
    <font>
      <sz val="8"/>
      <color indexed="10"/>
      <name val="Arial"/>
      <family val="2"/>
    </font>
    <font>
      <b/>
      <i/>
      <sz val="10"/>
      <name val="Arial"/>
      <family val="2"/>
    </font>
    <font>
      <sz val="10"/>
      <color indexed="8"/>
      <name val="Arial"/>
      <family val="2"/>
    </font>
    <font>
      <sz val="10"/>
      <color indexed="10"/>
      <name val="Arial"/>
      <family val="2"/>
    </font>
    <font>
      <b/>
      <sz val="10"/>
      <color indexed="8"/>
      <name val="Arial"/>
      <family val="2"/>
    </font>
    <font>
      <sz val="9"/>
      <color theme="1"/>
      <name val="Times New Roman"/>
      <family val="1"/>
    </font>
    <font>
      <sz val="10"/>
      <color theme="1"/>
      <name val="Times New Roman"/>
      <family val="1"/>
    </font>
    <font>
      <sz val="9"/>
      <color rgb="FF000000"/>
      <name val="Times New Roman"/>
      <family val="1"/>
    </font>
    <font>
      <i/>
      <sz val="10"/>
      <color theme="1"/>
      <name val="Times New Roman"/>
      <family val="1"/>
    </font>
    <font>
      <sz val="9"/>
      <color rgb="FFFFFFFF"/>
      <name val="Times New Roman"/>
      <family val="1"/>
    </font>
    <font>
      <sz val="8"/>
      <color theme="1"/>
      <name val="Symbol"/>
      <family val="1"/>
      <charset val="2"/>
    </font>
    <font>
      <sz val="7"/>
      <color theme="1"/>
      <name val="Times New Roman"/>
      <family val="1"/>
    </font>
    <font>
      <sz val="8"/>
      <color theme="1"/>
      <name val="Times New Roman"/>
      <family val="1"/>
    </font>
    <font>
      <sz val="18"/>
      <color theme="1"/>
      <name val="Times New Roman"/>
      <family val="1"/>
    </font>
    <font>
      <sz val="14.5"/>
      <color theme="1"/>
      <name val="Times New Roman"/>
      <family val="1"/>
    </font>
    <font>
      <sz val="10"/>
      <color rgb="FF000000"/>
      <name val="Times New Roman"/>
      <family val="1"/>
    </font>
    <font>
      <i/>
      <sz val="10"/>
      <name val="Arial"/>
      <family val="2"/>
    </font>
    <font>
      <b/>
      <sz val="11"/>
      <color theme="1"/>
      <name val="Calibri"/>
      <family val="2"/>
      <scheme val="minor"/>
    </font>
    <font>
      <b/>
      <i/>
      <sz val="12"/>
      <name val="Calibri"/>
      <family val="2"/>
      <scheme val="minor"/>
    </font>
    <font>
      <b/>
      <sz val="11"/>
      <name val="Calibri"/>
      <family val="2"/>
      <scheme val="minor"/>
    </font>
    <font>
      <i/>
      <sz val="11"/>
      <color rgb="FF404040"/>
      <name val="Calibri"/>
      <family val="2"/>
      <scheme val="minor"/>
    </font>
    <font>
      <sz val="16"/>
      <color theme="1"/>
      <name val="Calibri"/>
      <family val="2"/>
      <scheme val="minor"/>
    </font>
    <font>
      <b/>
      <sz val="16"/>
      <color theme="1"/>
      <name val="Calibri"/>
      <family val="2"/>
      <scheme val="minor"/>
    </font>
    <font>
      <b/>
      <i/>
      <sz val="11"/>
      <color theme="1"/>
      <name val="Calibri"/>
      <family val="2"/>
      <scheme val="minor"/>
    </font>
    <font>
      <b/>
      <sz val="10"/>
      <name val="Arial"/>
    </font>
    <font>
      <b/>
      <i/>
      <sz val="10"/>
      <name val="Arial"/>
    </font>
    <font>
      <i/>
      <sz val="10"/>
      <name val="Arial"/>
    </font>
    <font>
      <b/>
      <sz val="18"/>
      <color theme="1"/>
      <name val="Calibri"/>
      <family val="2"/>
      <scheme val="minor"/>
    </font>
    <font>
      <b/>
      <sz val="10"/>
      <color theme="0"/>
      <name val="Arial"/>
      <family val="2"/>
    </font>
    <font>
      <sz val="10"/>
      <color theme="0"/>
      <name val="Arial"/>
      <family val="2"/>
    </font>
  </fonts>
  <fills count="37">
    <fill>
      <patternFill patternType="none"/>
    </fill>
    <fill>
      <patternFill patternType="gray125"/>
    </fill>
    <fill>
      <patternFill patternType="lightGray">
        <bgColor indexed="9"/>
      </patternFill>
    </fill>
    <fill>
      <patternFill patternType="lightGray"/>
    </fill>
    <fill>
      <patternFill patternType="solid">
        <fgColor indexed="22"/>
        <bgColor indexed="64"/>
      </patternFill>
    </fill>
    <fill>
      <patternFill patternType="solid">
        <fgColor indexed="9"/>
        <bgColor indexed="64"/>
      </patternFill>
    </fill>
    <fill>
      <patternFill patternType="solid">
        <fgColor indexed="22"/>
        <b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patternFill>
    </fill>
    <fill>
      <patternFill patternType="solid">
        <fgColor indexed="9"/>
      </patternFill>
    </fill>
    <fill>
      <patternFill patternType="solid">
        <fgColor indexed="9"/>
        <bgColor indexed="9"/>
      </patternFill>
    </fill>
    <fill>
      <patternFill patternType="solid">
        <fgColor rgb="FFF2F2F2"/>
        <bgColor indexed="64"/>
      </patternFill>
    </fill>
    <fill>
      <patternFill patternType="solid">
        <fgColor rgb="FFCCCCCC"/>
        <bgColor indexed="64"/>
      </patternFill>
    </fill>
    <fill>
      <patternFill patternType="solid">
        <fgColor rgb="FF00000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theme="8"/>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3" tint="0.79998168889431442"/>
        <bgColor indexed="26"/>
      </patternFill>
    </fill>
    <fill>
      <patternFill patternType="solid">
        <fgColor theme="3" tint="0.79998168889431442"/>
        <bgColor indexed="22"/>
      </patternFill>
    </fill>
    <fill>
      <patternFill patternType="solid">
        <fgColor theme="3" tint="0.79998168889431442"/>
        <bgColor indexed="33"/>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right style="double">
        <color indexed="64"/>
      </right>
      <top/>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double">
        <color indexed="64"/>
      </left>
      <right/>
      <top/>
      <bottom/>
      <diagonal/>
    </border>
    <border>
      <left/>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bottom style="medium">
        <color rgb="FF000000"/>
      </bottom>
      <diagonal/>
    </border>
    <border>
      <left/>
      <right/>
      <top/>
      <bottom style="medium">
        <color rgb="FF000000"/>
      </bottom>
      <diagonal/>
    </border>
    <border>
      <left style="medium">
        <color indexed="64"/>
      </left>
      <right/>
      <top/>
      <bottom style="medium">
        <color rgb="FF000000"/>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s>
  <cellStyleXfs count="4">
    <xf numFmtId="0" fontId="0" fillId="0" borderId="0"/>
    <xf numFmtId="44" fontId="6" fillId="0" borderId="0" applyFont="0" applyFill="0" applyBorder="0" applyAlignment="0" applyProtection="0"/>
    <xf numFmtId="0" fontId="5" fillId="0" borderId="0"/>
    <xf numFmtId="0" fontId="4" fillId="0" borderId="0"/>
  </cellStyleXfs>
  <cellXfs count="340">
    <xf numFmtId="0" fontId="0" fillId="0" borderId="0" xfId="0"/>
    <xf numFmtId="0" fontId="7" fillId="0" borderId="0" xfId="0" applyFont="1"/>
    <xf numFmtId="0" fontId="0" fillId="0" borderId="1" xfId="0" applyBorder="1"/>
    <xf numFmtId="0" fontId="8" fillId="2" borderId="2" xfId="0" applyFont="1" applyFill="1" applyBorder="1"/>
    <xf numFmtId="0" fontId="0" fillId="3" borderId="2" xfId="0" applyFill="1" applyBorder="1"/>
    <xf numFmtId="0" fontId="0" fillId="4" borderId="0" xfId="0" applyFill="1"/>
    <xf numFmtId="0" fontId="0" fillId="4" borderId="0" xfId="0" applyFill="1" applyAlignment="1">
      <alignment wrapText="1"/>
    </xf>
    <xf numFmtId="0" fontId="0" fillId="4" borderId="3" xfId="0" applyFill="1" applyBorder="1" applyAlignment="1">
      <alignment wrapText="1"/>
    </xf>
    <xf numFmtId="0" fontId="0" fillId="5" borderId="2" xfId="0" applyFill="1" applyBorder="1"/>
    <xf numFmtId="0" fontId="0" fillId="4" borderId="6" xfId="0" applyFill="1" applyBorder="1"/>
    <xf numFmtId="14" fontId="0" fillId="6" borderId="7" xfId="0" applyNumberFormat="1" applyFill="1" applyBorder="1"/>
    <xf numFmtId="0" fontId="0" fillId="6" borderId="7" xfId="0" applyFill="1" applyBorder="1"/>
    <xf numFmtId="164" fontId="7" fillId="4" borderId="10" xfId="0" applyNumberFormat="1" applyFont="1" applyFill="1" applyBorder="1"/>
    <xf numFmtId="164" fontId="7" fillId="4" borderId="13" xfId="0" applyNumberFormat="1" applyFont="1" applyFill="1" applyBorder="1"/>
    <xf numFmtId="164" fontId="7" fillId="2" borderId="16" xfId="0" applyNumberFormat="1" applyFont="1" applyFill="1" applyBorder="1"/>
    <xf numFmtId="164" fontId="7" fillId="2" borderId="2" xfId="0" applyNumberFormat="1" applyFont="1" applyFill="1" applyBorder="1"/>
    <xf numFmtId="164" fontId="7" fillId="2" borderId="13" xfId="0" applyNumberFormat="1" applyFont="1" applyFill="1" applyBorder="1"/>
    <xf numFmtId="0" fontId="0" fillId="0" borderId="9" xfId="0" applyBorder="1"/>
    <xf numFmtId="165" fontId="0" fillId="0" borderId="9" xfId="0" applyNumberFormat="1" applyBorder="1"/>
    <xf numFmtId="165" fontId="13" fillId="0" borderId="9" xfId="0" applyNumberFormat="1" applyFont="1" applyBorder="1"/>
    <xf numFmtId="0" fontId="13" fillId="0" borderId="9" xfId="0" applyFont="1" applyBorder="1"/>
    <xf numFmtId="0" fontId="13" fillId="7" borderId="9" xfId="0" applyFont="1" applyFill="1" applyBorder="1"/>
    <xf numFmtId="165" fontId="13" fillId="7" borderId="9" xfId="0" applyNumberFormat="1" applyFont="1" applyFill="1" applyBorder="1"/>
    <xf numFmtId="0" fontId="8" fillId="0" borderId="0" xfId="0" applyFont="1"/>
    <xf numFmtId="0" fontId="13" fillId="8" borderId="9" xfId="0" applyFont="1" applyFill="1" applyBorder="1"/>
    <xf numFmtId="164" fontId="7" fillId="4" borderId="23" xfId="0" applyNumberFormat="1" applyFont="1" applyFill="1" applyBorder="1"/>
    <xf numFmtId="164" fontId="7" fillId="4" borderId="5" xfId="0" applyNumberFormat="1" applyFont="1" applyFill="1" applyBorder="1"/>
    <xf numFmtId="164" fontId="11" fillId="4" borderId="0" xfId="0" applyNumberFormat="1" applyFont="1" applyFill="1"/>
    <xf numFmtId="164" fontId="7" fillId="4" borderId="21" xfId="0" applyNumberFormat="1" applyFont="1" applyFill="1" applyBorder="1"/>
    <xf numFmtId="164" fontId="11" fillId="4" borderId="22" xfId="0" applyNumberFormat="1" applyFont="1" applyFill="1" applyBorder="1"/>
    <xf numFmtId="164" fontId="12" fillId="4" borderId="11" xfId="0" applyNumberFormat="1" applyFont="1" applyFill="1" applyBorder="1"/>
    <xf numFmtId="164" fontId="7" fillId="4" borderId="24" xfId="0" applyNumberFormat="1" applyFont="1" applyFill="1" applyBorder="1"/>
    <xf numFmtId="164" fontId="12" fillId="4" borderId="14" xfId="0" applyNumberFormat="1" applyFont="1" applyFill="1" applyBorder="1"/>
    <xf numFmtId="164" fontId="7" fillId="2" borderId="0" xfId="0" applyNumberFormat="1" applyFont="1" applyFill="1"/>
    <xf numFmtId="164" fontId="11" fillId="2" borderId="14" xfId="0" applyNumberFormat="1" applyFont="1" applyFill="1" applyBorder="1"/>
    <xf numFmtId="164" fontId="12" fillId="2" borderId="25" xfId="0" applyNumberFormat="1" applyFont="1" applyFill="1" applyBorder="1"/>
    <xf numFmtId="0" fontId="14" fillId="0" borderId="0" xfId="0" applyFont="1"/>
    <xf numFmtId="14" fontId="0" fillId="6" borderId="0" xfId="0" applyNumberFormat="1" applyFill="1"/>
    <xf numFmtId="0" fontId="0" fillId="6" borderId="0" xfId="0" applyFill="1"/>
    <xf numFmtId="0" fontId="13" fillId="0" borderId="0" xfId="0" applyFont="1" applyAlignment="1">
      <alignment horizontal="right"/>
    </xf>
    <xf numFmtId="0" fontId="14" fillId="0" borderId="9" xfId="0" applyFont="1" applyBorder="1"/>
    <xf numFmtId="166" fontId="14" fillId="0" borderId="9" xfId="0" applyNumberFormat="1" applyFont="1" applyBorder="1"/>
    <xf numFmtId="164" fontId="15" fillId="0" borderId="9" xfId="1" applyNumberFormat="1" applyFont="1" applyBorder="1" applyProtection="1"/>
    <xf numFmtId="1" fontId="14" fillId="0" borderId="9" xfId="0" applyNumberFormat="1" applyFont="1" applyBorder="1"/>
    <xf numFmtId="164" fontId="14" fillId="0" borderId="9" xfId="1" applyNumberFormat="1" applyFont="1" applyBorder="1" applyProtection="1"/>
    <xf numFmtId="164" fontId="14" fillId="0" borderId="9" xfId="0" applyNumberFormat="1" applyFont="1" applyBorder="1"/>
    <xf numFmtId="8" fontId="15" fillId="9" borderId="9" xfId="0" applyNumberFormat="1" applyFont="1" applyFill="1" applyBorder="1"/>
    <xf numFmtId="0" fontId="16" fillId="0" borderId="32" xfId="0" applyFont="1" applyBorder="1"/>
    <xf numFmtId="8" fontId="15" fillId="9" borderId="33" xfId="0" applyNumberFormat="1" applyFont="1" applyFill="1" applyBorder="1"/>
    <xf numFmtId="1" fontId="14" fillId="10" borderId="33" xfId="0" applyNumberFormat="1" applyFont="1" applyFill="1" applyBorder="1"/>
    <xf numFmtId="8" fontId="14" fillId="11" borderId="33" xfId="0" applyNumberFormat="1" applyFont="1" applyFill="1" applyBorder="1"/>
    <xf numFmtId="164" fontId="14" fillId="4" borderId="33" xfId="1" applyNumberFormat="1" applyFont="1" applyFill="1" applyBorder="1" applyProtection="1"/>
    <xf numFmtId="0" fontId="14" fillId="10" borderId="33" xfId="0" applyFont="1" applyFill="1" applyBorder="1"/>
    <xf numFmtId="8" fontId="14" fillId="9" borderId="33" xfId="0" applyNumberFormat="1" applyFont="1" applyFill="1" applyBorder="1"/>
    <xf numFmtId="8" fontId="15" fillId="9" borderId="34" xfId="0" applyNumberFormat="1" applyFont="1" applyFill="1" applyBorder="1"/>
    <xf numFmtId="0" fontId="0" fillId="0" borderId="5" xfId="0" applyBorder="1"/>
    <xf numFmtId="0" fontId="14" fillId="0" borderId="35" xfId="0" applyFont="1" applyBorder="1"/>
    <xf numFmtId="166" fontId="14" fillId="0" borderId="35" xfId="0" applyNumberFormat="1" applyFont="1" applyBorder="1"/>
    <xf numFmtId="164" fontId="15" fillId="0" borderId="35" xfId="1" applyNumberFormat="1" applyFont="1" applyBorder="1" applyProtection="1"/>
    <xf numFmtId="1" fontId="14" fillId="0" borderId="35" xfId="0" applyNumberFormat="1" applyFont="1" applyBorder="1"/>
    <xf numFmtId="164" fontId="14" fillId="0" borderId="35" xfId="1" applyNumberFormat="1" applyFont="1" applyBorder="1" applyProtection="1"/>
    <xf numFmtId="164" fontId="14" fillId="0" borderId="35" xfId="0" applyNumberFormat="1" applyFont="1" applyBorder="1"/>
    <xf numFmtId="8" fontId="15" fillId="9" borderId="35" xfId="0" applyNumberFormat="1" applyFont="1" applyFill="1" applyBorder="1"/>
    <xf numFmtId="0" fontId="16" fillId="0" borderId="33" xfId="0" applyFont="1" applyBorder="1"/>
    <xf numFmtId="164" fontId="14" fillId="4" borderId="34" xfId="1" applyNumberFormat="1" applyFont="1" applyFill="1" applyBorder="1" applyProtection="1"/>
    <xf numFmtId="0" fontId="14" fillId="0" borderId="36" xfId="0" applyFont="1" applyBorder="1"/>
    <xf numFmtId="0" fontId="14" fillId="0" borderId="11" xfId="0" applyFont="1" applyBorder="1"/>
    <xf numFmtId="0" fontId="16" fillId="0" borderId="37" xfId="0" applyFont="1" applyBorder="1"/>
    <xf numFmtId="0" fontId="14" fillId="0" borderId="9" xfId="0" applyFont="1" applyBorder="1" applyAlignment="1">
      <alignment wrapText="1"/>
    </xf>
    <xf numFmtId="0" fontId="14" fillId="9" borderId="9" xfId="0" applyFont="1" applyFill="1" applyBorder="1" applyAlignment="1">
      <alignment horizontal="left" vertical="center" wrapText="1"/>
    </xf>
    <xf numFmtId="0" fontId="14" fillId="9" borderId="9" xfId="0" applyFont="1" applyFill="1" applyBorder="1" applyAlignment="1">
      <alignment horizontal="left" vertical="center"/>
    </xf>
    <xf numFmtId="0" fontId="14" fillId="9" borderId="25" xfId="0" applyFont="1" applyFill="1" applyBorder="1" applyAlignment="1">
      <alignment horizontal="left" vertical="center" wrapText="1"/>
    </xf>
    <xf numFmtId="0" fontId="0" fillId="0" borderId="0" xfId="0" applyAlignment="1">
      <alignment horizontal="left" vertical="center"/>
    </xf>
    <xf numFmtId="8" fontId="15" fillId="0" borderId="33" xfId="0" applyNumberFormat="1" applyFont="1" applyBorder="1"/>
    <xf numFmtId="0" fontId="13" fillId="7" borderId="9" xfId="0" applyFont="1" applyFill="1" applyBorder="1" applyAlignment="1">
      <alignment horizontal="center" wrapText="1"/>
    </xf>
    <xf numFmtId="0" fontId="0" fillId="0" borderId="0" xfId="0" applyAlignment="1">
      <alignment wrapText="1"/>
    </xf>
    <xf numFmtId="0" fontId="5" fillId="0" borderId="0" xfId="2"/>
    <xf numFmtId="0" fontId="18" fillId="0" borderId="45" xfId="2" applyFont="1" applyBorder="1" applyAlignment="1">
      <alignment vertical="center" wrapText="1"/>
    </xf>
    <xf numFmtId="0" fontId="19" fillId="12" borderId="46" xfId="2" applyFont="1" applyFill="1" applyBorder="1" applyAlignment="1">
      <alignment vertical="center" wrapText="1"/>
    </xf>
    <xf numFmtId="0" fontId="18" fillId="0" borderId="9" xfId="2" applyFont="1" applyBorder="1" applyAlignment="1">
      <alignment vertical="center" wrapText="1"/>
    </xf>
    <xf numFmtId="0" fontId="19" fillId="12" borderId="48" xfId="2" applyFont="1" applyFill="1" applyBorder="1" applyAlignment="1">
      <alignment vertical="center" wrapText="1"/>
    </xf>
    <xf numFmtId="165" fontId="18" fillId="0" borderId="49" xfId="2" applyNumberFormat="1" applyFont="1" applyBorder="1" applyAlignment="1">
      <alignment vertical="center" wrapText="1"/>
    </xf>
    <xf numFmtId="165" fontId="17" fillId="0" borderId="52" xfId="2" applyNumberFormat="1" applyFont="1" applyBorder="1" applyAlignment="1">
      <alignment vertical="center" wrapText="1"/>
    </xf>
    <xf numFmtId="165" fontId="17" fillId="0" borderId="42" xfId="2" applyNumberFormat="1" applyFont="1" applyBorder="1" applyAlignment="1">
      <alignment vertical="center" wrapText="1"/>
    </xf>
    <xf numFmtId="0" fontId="18" fillId="0" borderId="55" xfId="2" applyFont="1" applyBorder="1" applyAlignment="1">
      <alignment wrapText="1"/>
    </xf>
    <xf numFmtId="0" fontId="18" fillId="0" borderId="56" xfId="2" applyFont="1" applyBorder="1" applyAlignment="1">
      <alignment wrapText="1"/>
    </xf>
    <xf numFmtId="0" fontId="18" fillId="0" borderId="23" xfId="2" applyFont="1" applyBorder="1" applyAlignment="1">
      <alignment horizontal="right" vertical="center" wrapText="1"/>
    </xf>
    <xf numFmtId="167" fontId="0" fillId="0" borderId="9" xfId="0" applyNumberFormat="1" applyBorder="1"/>
    <xf numFmtId="167" fontId="13" fillId="7" borderId="9" xfId="0" applyNumberFormat="1" applyFont="1" applyFill="1" applyBorder="1"/>
    <xf numFmtId="167" fontId="13" fillId="8" borderId="9" xfId="0" applyNumberFormat="1" applyFont="1" applyFill="1" applyBorder="1"/>
    <xf numFmtId="167" fontId="0" fillId="0" borderId="0" xfId="0" applyNumberFormat="1"/>
    <xf numFmtId="166" fontId="14" fillId="0" borderId="9" xfId="0" applyNumberFormat="1" applyFont="1" applyBorder="1" applyAlignment="1">
      <alignment wrapText="1"/>
    </xf>
    <xf numFmtId="0" fontId="8" fillId="8" borderId="9" xfId="0" applyFont="1" applyFill="1" applyBorder="1"/>
    <xf numFmtId="14" fontId="28" fillId="0" borderId="9" xfId="0" applyNumberFormat="1" applyFont="1" applyBorder="1"/>
    <xf numFmtId="0" fontId="28" fillId="0" borderId="9" xfId="0" applyFont="1" applyBorder="1"/>
    <xf numFmtId="0" fontId="4" fillId="0" borderId="0" xfId="3"/>
    <xf numFmtId="0" fontId="4" fillId="0" borderId="0" xfId="3" applyAlignment="1">
      <alignment horizontal="center" vertical="center"/>
    </xf>
    <xf numFmtId="0" fontId="29" fillId="7" borderId="9" xfId="3" applyFont="1" applyFill="1" applyBorder="1" applyAlignment="1">
      <alignment horizontal="left" vertical="center" wrapText="1"/>
    </xf>
    <xf numFmtId="0" fontId="4" fillId="0" borderId="0" xfId="3" applyAlignment="1">
      <alignment wrapText="1"/>
    </xf>
    <xf numFmtId="0" fontId="4" fillId="0" borderId="9" xfId="3" applyBorder="1" applyAlignment="1">
      <alignment horizontal="left" vertical="center" wrapText="1"/>
    </xf>
    <xf numFmtId="167" fontId="4" fillId="0" borderId="9" xfId="3" applyNumberFormat="1" applyBorder="1" applyAlignment="1">
      <alignment horizontal="center" vertical="center" wrapText="1"/>
    </xf>
    <xf numFmtId="0" fontId="4" fillId="0" borderId="9" xfId="3" applyBorder="1" applyAlignment="1">
      <alignment horizontal="left" vertical="center"/>
    </xf>
    <xf numFmtId="0" fontId="33" fillId="0" borderId="0" xfId="3" applyFont="1" applyAlignment="1">
      <alignment horizontal="left" vertical="center"/>
    </xf>
    <xf numFmtId="0" fontId="0" fillId="0" borderId="9" xfId="0" applyBorder="1" applyAlignment="1">
      <alignment wrapText="1"/>
    </xf>
    <xf numFmtId="0" fontId="0" fillId="0" borderId="9" xfId="0" applyBorder="1" applyAlignment="1">
      <alignment horizontal="left" wrapText="1" indent="1"/>
    </xf>
    <xf numFmtId="0" fontId="6" fillId="0" borderId="0" xfId="0" applyFont="1"/>
    <xf numFmtId="0" fontId="6" fillId="0" borderId="9" xfId="0" applyFont="1" applyBorder="1"/>
    <xf numFmtId="0" fontId="34" fillId="0" borderId="0" xfId="3" applyFont="1" applyAlignment="1">
      <alignment vertical="center"/>
    </xf>
    <xf numFmtId="0" fontId="3" fillId="0" borderId="0" xfId="3" applyFont="1"/>
    <xf numFmtId="0" fontId="29" fillId="16" borderId="33" xfId="3" applyFont="1" applyFill="1" applyBorder="1" applyAlignment="1">
      <alignment horizontal="center" vertical="center"/>
    </xf>
    <xf numFmtId="167" fontId="29" fillId="0" borderId="33" xfId="3" applyNumberFormat="1" applyFont="1" applyBorder="1" applyAlignment="1">
      <alignment horizontal="center" vertical="center"/>
    </xf>
    <xf numFmtId="0" fontId="4" fillId="0" borderId="33" xfId="3" applyBorder="1"/>
    <xf numFmtId="0" fontId="4" fillId="17" borderId="9" xfId="3" applyFill="1" applyBorder="1" applyAlignment="1">
      <alignment horizontal="left" vertical="center" wrapText="1"/>
    </xf>
    <xf numFmtId="0" fontId="4" fillId="18" borderId="9" xfId="3" applyFill="1" applyBorder="1" applyAlignment="1">
      <alignment horizontal="left" vertical="center" wrapText="1"/>
    </xf>
    <xf numFmtId="0" fontId="4" fillId="15" borderId="9" xfId="3" applyFill="1" applyBorder="1" applyAlignment="1">
      <alignment horizontal="left" vertical="center" wrapText="1"/>
    </xf>
    <xf numFmtId="0" fontId="4" fillId="19" borderId="9" xfId="3" applyFill="1" applyBorder="1" applyAlignment="1">
      <alignment horizontal="left" vertical="center" wrapText="1"/>
    </xf>
    <xf numFmtId="0" fontId="4" fillId="20" borderId="9" xfId="3" applyFill="1" applyBorder="1" applyAlignment="1">
      <alignment horizontal="left" vertical="center" wrapText="1"/>
    </xf>
    <xf numFmtId="0" fontId="13" fillId="7" borderId="9" xfId="0" applyFont="1" applyFill="1" applyBorder="1" applyAlignment="1">
      <alignment horizontal="left" wrapText="1"/>
    </xf>
    <xf numFmtId="0" fontId="0" fillId="0" borderId="0" xfId="0" applyAlignment="1">
      <alignment horizontal="left" wrapText="1" indent="1"/>
    </xf>
    <xf numFmtId="0" fontId="37" fillId="0" borderId="0" xfId="0" applyFont="1" applyAlignment="1">
      <alignment horizontal="left" wrapText="1"/>
    </xf>
    <xf numFmtId="0" fontId="38" fillId="0" borderId="0" xfId="0" applyFont="1"/>
    <xf numFmtId="0" fontId="8" fillId="0" borderId="9" xfId="0" applyFont="1" applyBorder="1" applyAlignment="1">
      <alignment horizontal="left" wrapText="1"/>
    </xf>
    <xf numFmtId="167" fontId="37" fillId="21" borderId="9" xfId="0" applyNumberFormat="1" applyFont="1" applyFill="1" applyBorder="1"/>
    <xf numFmtId="167" fontId="13" fillId="21" borderId="9" xfId="0" applyNumberFormat="1" applyFont="1" applyFill="1" applyBorder="1"/>
    <xf numFmtId="165" fontId="13" fillId="21" borderId="9" xfId="0" applyNumberFormat="1" applyFont="1" applyFill="1" applyBorder="1"/>
    <xf numFmtId="0" fontId="8" fillId="22" borderId="9" xfId="0" applyFont="1" applyFill="1" applyBorder="1" applyAlignment="1">
      <alignment wrapText="1"/>
    </xf>
    <xf numFmtId="167" fontId="0" fillId="22" borderId="9" xfId="0" applyNumberFormat="1" applyFill="1" applyBorder="1"/>
    <xf numFmtId="165" fontId="0" fillId="22" borderId="9" xfId="0" applyNumberFormat="1" applyFill="1" applyBorder="1"/>
    <xf numFmtId="165" fontId="13" fillId="22" borderId="9" xfId="0" applyNumberFormat="1" applyFont="1" applyFill="1" applyBorder="1"/>
    <xf numFmtId="0" fontId="8" fillId="18" borderId="9" xfId="0" applyFont="1" applyFill="1" applyBorder="1" applyAlignment="1">
      <alignment wrapText="1"/>
    </xf>
    <xf numFmtId="0" fontId="8" fillId="23" borderId="9" xfId="0" applyFont="1" applyFill="1" applyBorder="1" applyAlignment="1">
      <alignment horizontal="left" wrapText="1"/>
    </xf>
    <xf numFmtId="167" fontId="0" fillId="23" borderId="9" xfId="0" applyNumberFormat="1" applyFill="1" applyBorder="1"/>
    <xf numFmtId="165" fontId="0" fillId="23" borderId="9" xfId="0" applyNumberFormat="1" applyFill="1" applyBorder="1"/>
    <xf numFmtId="165" fontId="13" fillId="23" borderId="9" xfId="0" applyNumberFormat="1" applyFont="1" applyFill="1" applyBorder="1"/>
    <xf numFmtId="0" fontId="29" fillId="16" borderId="36" xfId="3" applyFont="1" applyFill="1" applyBorder="1" applyAlignment="1">
      <alignment horizontal="center" vertical="center" wrapText="1"/>
    </xf>
    <xf numFmtId="167" fontId="4" fillId="16" borderId="36" xfId="3" applyNumberFormat="1" applyFill="1" applyBorder="1" applyAlignment="1">
      <alignment horizontal="center" vertical="center" wrapText="1"/>
    </xf>
    <xf numFmtId="0" fontId="4" fillId="16" borderId="36" xfId="3" applyFill="1" applyBorder="1" applyAlignment="1">
      <alignment horizontal="center" vertical="center" wrapText="1"/>
    </xf>
    <xf numFmtId="0" fontId="4" fillId="18" borderId="50" xfId="3" applyFill="1" applyBorder="1" applyAlignment="1">
      <alignment horizontal="left" vertical="center" wrapText="1"/>
    </xf>
    <xf numFmtId="0" fontId="4" fillId="0" borderId="50" xfId="3" applyBorder="1" applyAlignment="1">
      <alignment horizontal="left" vertical="center" wrapText="1"/>
    </xf>
    <xf numFmtId="167" fontId="4" fillId="16" borderId="12" xfId="3" applyNumberFormat="1" applyFill="1" applyBorder="1" applyAlignment="1">
      <alignment horizontal="center" vertical="center" wrapText="1"/>
    </xf>
    <xf numFmtId="167" fontId="4" fillId="0" borderId="50" xfId="3" applyNumberFormat="1" applyBorder="1" applyAlignment="1">
      <alignment horizontal="center" vertical="center" wrapText="1"/>
    </xf>
    <xf numFmtId="167" fontId="4" fillId="0" borderId="50" xfId="3" applyNumberFormat="1" applyBorder="1" applyAlignment="1">
      <alignment horizontal="center" vertical="center"/>
    </xf>
    <xf numFmtId="0" fontId="29" fillId="7" borderId="32" xfId="3" applyFont="1" applyFill="1" applyBorder="1" applyAlignment="1">
      <alignment horizontal="left" vertical="center" wrapText="1"/>
    </xf>
    <xf numFmtId="0" fontId="29" fillId="7" borderId="33" xfId="3" applyFont="1" applyFill="1" applyBorder="1" applyAlignment="1">
      <alignment horizontal="left" vertical="center" wrapText="1"/>
    </xf>
    <xf numFmtId="0" fontId="29" fillId="16" borderId="33" xfId="3" applyFont="1" applyFill="1" applyBorder="1" applyAlignment="1">
      <alignment horizontal="center" vertical="center" wrapText="1"/>
    </xf>
    <xf numFmtId="0" fontId="29" fillId="7" borderId="33" xfId="3" applyFont="1" applyFill="1" applyBorder="1" applyAlignment="1">
      <alignment horizontal="center" vertical="center" wrapText="1"/>
    </xf>
    <xf numFmtId="0" fontId="29" fillId="7" borderId="34" xfId="3" applyFont="1" applyFill="1" applyBorder="1" applyAlignment="1">
      <alignment horizontal="center" vertical="center" wrapText="1"/>
    </xf>
    <xf numFmtId="0" fontId="31" fillId="0" borderId="0" xfId="3" applyFont="1" applyAlignment="1">
      <alignment horizontal="left" vertical="center" wrapText="1"/>
    </xf>
    <xf numFmtId="0" fontId="34" fillId="0" borderId="0" xfId="3" applyFont="1" applyAlignment="1">
      <alignment vertical="center" wrapText="1"/>
    </xf>
    <xf numFmtId="0" fontId="2" fillId="0" borderId="9" xfId="3" applyFont="1" applyBorder="1" applyAlignment="1">
      <alignment horizontal="left" vertical="center" wrapText="1"/>
    </xf>
    <xf numFmtId="0" fontId="8" fillId="0" borderId="9" xfId="0" applyFont="1" applyBorder="1" applyAlignment="1">
      <alignment wrapText="1"/>
    </xf>
    <xf numFmtId="0" fontId="8" fillId="19" borderId="9" xfId="0" applyFont="1" applyFill="1" applyBorder="1" applyAlignment="1">
      <alignment wrapText="1"/>
    </xf>
    <xf numFmtId="167" fontId="0" fillId="0" borderId="50" xfId="0" applyNumberFormat="1" applyBorder="1"/>
    <xf numFmtId="165" fontId="0" fillId="0" borderId="50" xfId="0" applyNumberFormat="1" applyBorder="1"/>
    <xf numFmtId="165" fontId="13" fillId="0" borderId="50" xfId="0" applyNumberFormat="1" applyFont="1" applyBorder="1"/>
    <xf numFmtId="0" fontId="36" fillId="0" borderId="9" xfId="0" applyFont="1" applyBorder="1" applyAlignment="1">
      <alignment horizontal="left" wrapText="1"/>
    </xf>
    <xf numFmtId="167" fontId="13" fillId="8" borderId="25" xfId="0" applyNumberFormat="1" applyFont="1" applyFill="1" applyBorder="1"/>
    <xf numFmtId="0" fontId="13" fillId="0" borderId="0" xfId="0" applyFont="1"/>
    <xf numFmtId="167" fontId="0" fillId="0" borderId="35" xfId="0" applyNumberFormat="1" applyBorder="1"/>
    <xf numFmtId="165" fontId="0" fillId="0" borderId="35" xfId="0" applyNumberFormat="1" applyBorder="1"/>
    <xf numFmtId="165" fontId="13" fillId="0" borderId="35" xfId="0" applyNumberFormat="1" applyFont="1" applyBorder="1"/>
    <xf numFmtId="167" fontId="37" fillId="0" borderId="50" xfId="0" applyNumberFormat="1" applyFont="1" applyBorder="1"/>
    <xf numFmtId="167" fontId="13" fillId="0" borderId="50" xfId="0" applyNumberFormat="1" applyFont="1" applyBorder="1"/>
    <xf numFmtId="0" fontId="37" fillId="21" borderId="9" xfId="0" applyFont="1" applyFill="1" applyBorder="1" applyAlignment="1">
      <alignment horizontal="left" wrapText="1"/>
    </xf>
    <xf numFmtId="0" fontId="8" fillId="18" borderId="35" xfId="0" applyFont="1" applyFill="1" applyBorder="1" applyAlignment="1">
      <alignment wrapText="1"/>
    </xf>
    <xf numFmtId="0" fontId="0" fillId="0" borderId="50" xfId="0" applyBorder="1" applyAlignment="1">
      <alignment horizontal="left" wrapText="1" indent="1"/>
    </xf>
    <xf numFmtId="0" fontId="0" fillId="0" borderId="35" xfId="0" applyBorder="1" applyAlignment="1">
      <alignment horizontal="left" wrapText="1" indent="1"/>
    </xf>
    <xf numFmtId="165" fontId="17" fillId="0" borderId="41" xfId="2" applyNumberFormat="1" applyFont="1" applyBorder="1" applyAlignment="1">
      <alignment vertical="center" wrapText="1"/>
    </xf>
    <xf numFmtId="0" fontId="8" fillId="0" borderId="9" xfId="0" applyFont="1" applyBorder="1"/>
    <xf numFmtId="0" fontId="6" fillId="0" borderId="9" xfId="0" applyFont="1" applyBorder="1" applyAlignment="1">
      <alignment wrapText="1"/>
    </xf>
    <xf numFmtId="0" fontId="0" fillId="8" borderId="0" xfId="0" applyFill="1"/>
    <xf numFmtId="0" fontId="17" fillId="0" borderId="0" xfId="2" applyFont="1" applyAlignment="1">
      <alignment vertical="center" wrapText="1"/>
    </xf>
    <xf numFmtId="0" fontId="17" fillId="0" borderId="1" xfId="2" applyFont="1" applyBorder="1" applyAlignment="1">
      <alignment vertical="center" wrapText="1"/>
    </xf>
    <xf numFmtId="0" fontId="17" fillId="0" borderId="31" xfId="2" applyFont="1" applyBorder="1" applyAlignment="1">
      <alignment vertical="center" wrapText="1"/>
    </xf>
    <xf numFmtId="0" fontId="8" fillId="0" borderId="0" xfId="0" applyFont="1" applyAlignment="1">
      <alignment horizontal="center"/>
    </xf>
    <xf numFmtId="0" fontId="2" fillId="0" borderId="0" xfId="3" applyFont="1"/>
    <xf numFmtId="0" fontId="2" fillId="0" borderId="0" xfId="3" applyFont="1" applyAlignment="1">
      <alignment horizontal="center" vertical="center"/>
    </xf>
    <xf numFmtId="167" fontId="2" fillId="0" borderId="50" xfId="3" applyNumberFormat="1" applyFont="1" applyBorder="1" applyAlignment="1">
      <alignment horizontal="center" vertical="center"/>
    </xf>
    <xf numFmtId="167" fontId="2" fillId="0" borderId="9" xfId="3" applyNumberFormat="1" applyFont="1" applyBorder="1" applyAlignment="1">
      <alignment horizontal="center" vertical="center" wrapText="1"/>
    </xf>
    <xf numFmtId="0" fontId="40" fillId="27" borderId="0" xfId="0" applyFont="1" applyFill="1"/>
    <xf numFmtId="0" fontId="41" fillId="27" borderId="0" xfId="0" applyFont="1" applyFill="1"/>
    <xf numFmtId="0" fontId="8" fillId="28" borderId="0" xfId="0" applyFont="1" applyFill="1"/>
    <xf numFmtId="0" fontId="0" fillId="28" borderId="0" xfId="0" applyFill="1"/>
    <xf numFmtId="0" fontId="8" fillId="29" borderId="0" xfId="0" applyFont="1" applyFill="1"/>
    <xf numFmtId="0" fontId="0" fillId="29" borderId="0" xfId="0" applyFill="1"/>
    <xf numFmtId="0" fontId="4" fillId="30" borderId="50" xfId="3" applyFill="1" applyBorder="1" applyAlignment="1">
      <alignment horizontal="left" vertical="center" wrapText="1"/>
    </xf>
    <xf numFmtId="0" fontId="4" fillId="30" borderId="9" xfId="3" applyFill="1" applyBorder="1" applyAlignment="1">
      <alignment horizontal="left" vertical="center" wrapText="1"/>
    </xf>
    <xf numFmtId="0" fontId="8" fillId="30" borderId="9" xfId="0" applyFont="1" applyFill="1" applyBorder="1" applyAlignment="1">
      <alignment wrapText="1"/>
    </xf>
    <xf numFmtId="165" fontId="13" fillId="30" borderId="9" xfId="0" applyNumberFormat="1" applyFont="1" applyFill="1" applyBorder="1"/>
    <xf numFmtId="167" fontId="0" fillId="30" borderId="9" xfId="0" applyNumberFormat="1" applyFill="1" applyBorder="1"/>
    <xf numFmtId="165" fontId="0" fillId="30" borderId="9" xfId="0" applyNumberFormat="1" applyFill="1" applyBorder="1"/>
    <xf numFmtId="167" fontId="0" fillId="28" borderId="9" xfId="0" applyNumberFormat="1" applyFill="1" applyBorder="1"/>
    <xf numFmtId="165" fontId="0" fillId="28" borderId="9" xfId="0" applyNumberFormat="1" applyFill="1" applyBorder="1"/>
    <xf numFmtId="165" fontId="13" fillId="28" borderId="9" xfId="0" applyNumberFormat="1" applyFont="1" applyFill="1" applyBorder="1"/>
    <xf numFmtId="167" fontId="0" fillId="29" borderId="9" xfId="0" applyNumberFormat="1" applyFill="1" applyBorder="1"/>
    <xf numFmtId="165" fontId="0" fillId="29" borderId="9" xfId="0" applyNumberFormat="1" applyFill="1" applyBorder="1"/>
    <xf numFmtId="165" fontId="13" fillId="29" borderId="9" xfId="0" applyNumberFormat="1" applyFont="1" applyFill="1" applyBorder="1"/>
    <xf numFmtId="0" fontId="40" fillId="28" borderId="9" xfId="0" applyFont="1" applyFill="1" applyBorder="1" applyAlignment="1">
      <alignment horizontal="left" wrapText="1"/>
    </xf>
    <xf numFmtId="0" fontId="8" fillId="24" borderId="9" xfId="0" applyFont="1" applyFill="1" applyBorder="1" applyAlignment="1">
      <alignment horizontal="left" wrapText="1"/>
    </xf>
    <xf numFmtId="167" fontId="0" fillId="24" borderId="9" xfId="0" applyNumberFormat="1" applyFill="1" applyBorder="1"/>
    <xf numFmtId="165" fontId="0" fillId="24" borderId="9" xfId="0" applyNumberFormat="1" applyFill="1" applyBorder="1"/>
    <xf numFmtId="165" fontId="13" fillId="24" borderId="9" xfId="0" applyNumberFormat="1" applyFont="1" applyFill="1" applyBorder="1"/>
    <xf numFmtId="0" fontId="8" fillId="26" borderId="9" xfId="0" applyFont="1" applyFill="1" applyBorder="1" applyAlignment="1">
      <alignment wrapText="1"/>
    </xf>
    <xf numFmtId="167" fontId="0" fillId="27" borderId="9" xfId="0" applyNumberFormat="1" applyFill="1" applyBorder="1"/>
    <xf numFmtId="165" fontId="0" fillId="27" borderId="9" xfId="0" applyNumberFormat="1" applyFill="1" applyBorder="1"/>
    <xf numFmtId="165" fontId="13" fillId="27" borderId="9" xfId="0" applyNumberFormat="1" applyFont="1" applyFill="1" applyBorder="1"/>
    <xf numFmtId="167" fontId="0" fillId="32" borderId="9" xfId="0" applyNumberFormat="1" applyFill="1" applyBorder="1"/>
    <xf numFmtId="165" fontId="0" fillId="32" borderId="9" xfId="0" applyNumberFormat="1" applyFill="1" applyBorder="1"/>
    <xf numFmtId="165" fontId="13" fillId="32" borderId="9" xfId="0" applyNumberFormat="1" applyFont="1" applyFill="1" applyBorder="1"/>
    <xf numFmtId="0" fontId="8" fillId="29" borderId="9" xfId="0" applyFont="1" applyFill="1" applyBorder="1" applyAlignment="1">
      <alignment horizontal="left" wrapText="1"/>
    </xf>
    <xf numFmtId="0" fontId="1" fillId="20" borderId="9" xfId="3" applyFont="1" applyFill="1" applyBorder="1" applyAlignment="1">
      <alignment horizontal="left" vertical="center" wrapText="1"/>
    </xf>
    <xf numFmtId="0" fontId="8" fillId="23" borderId="9" xfId="0" applyFont="1" applyFill="1" applyBorder="1" applyAlignment="1">
      <alignment wrapText="1"/>
    </xf>
    <xf numFmtId="167" fontId="0" fillId="27" borderId="35" xfId="0" applyNumberFormat="1" applyFill="1" applyBorder="1"/>
    <xf numFmtId="165" fontId="0" fillId="27" borderId="35" xfId="0" applyNumberFormat="1" applyFill="1" applyBorder="1"/>
    <xf numFmtId="165" fontId="13" fillId="27" borderId="35" xfId="0" applyNumberFormat="1" applyFont="1" applyFill="1" applyBorder="1"/>
    <xf numFmtId="0" fontId="14" fillId="34" borderId="0" xfId="0" applyFont="1" applyFill="1"/>
    <xf numFmtId="14" fontId="14" fillId="35" borderId="0" xfId="0" applyNumberFormat="1" applyFont="1" applyFill="1"/>
    <xf numFmtId="0" fontId="14" fillId="31" borderId="5" xfId="0" applyFont="1" applyFill="1" applyBorder="1" applyAlignment="1">
      <alignment wrapText="1"/>
    </xf>
    <xf numFmtId="0" fontId="9" fillId="36" borderId="4" xfId="0" applyFont="1" applyFill="1" applyBorder="1"/>
    <xf numFmtId="164" fontId="7" fillId="36" borderId="18" xfId="0" applyNumberFormat="1" applyFont="1" applyFill="1" applyBorder="1"/>
    <xf numFmtId="164" fontId="7" fillId="36" borderId="4" xfId="0" applyNumberFormat="1" applyFont="1" applyFill="1" applyBorder="1"/>
    <xf numFmtId="164" fontId="7" fillId="36" borderId="19" xfId="0" applyNumberFormat="1" applyFont="1" applyFill="1" applyBorder="1"/>
    <xf numFmtId="164" fontId="7" fillId="36" borderId="26" xfId="0" applyNumberFormat="1" applyFont="1" applyFill="1" applyBorder="1"/>
    <xf numFmtId="164" fontId="7" fillId="36" borderId="27" xfId="0" applyNumberFormat="1" applyFont="1" applyFill="1" applyBorder="1"/>
    <xf numFmtId="164" fontId="7" fillId="36" borderId="7" xfId="0" applyNumberFormat="1" applyFont="1" applyFill="1" applyBorder="1"/>
    <xf numFmtId="164" fontId="12" fillId="36" borderId="28" xfId="0" applyNumberFormat="1" applyFont="1" applyFill="1" applyBorder="1"/>
    <xf numFmtId="0" fontId="7" fillId="31" borderId="5" xfId="0" applyFont="1" applyFill="1" applyBorder="1"/>
    <xf numFmtId="0" fontId="10" fillId="31" borderId="0" xfId="0" applyFont="1" applyFill="1"/>
    <xf numFmtId="164" fontId="7" fillId="31" borderId="6" xfId="0" applyNumberFormat="1" applyFont="1" applyFill="1" applyBorder="1"/>
    <xf numFmtId="164" fontId="7" fillId="31" borderId="0" xfId="0" applyNumberFormat="1" applyFont="1" applyFill="1"/>
    <xf numFmtId="164" fontId="7" fillId="31" borderId="17" xfId="0" applyNumberFormat="1" applyFont="1" applyFill="1" applyBorder="1"/>
    <xf numFmtId="164" fontId="7" fillId="31" borderId="24" xfId="0" applyNumberFormat="1" applyFont="1" applyFill="1" applyBorder="1"/>
    <xf numFmtId="164" fontId="7" fillId="31" borderId="26" xfId="0" applyNumberFormat="1" applyFont="1" applyFill="1" applyBorder="1"/>
    <xf numFmtId="164" fontId="11" fillId="31" borderId="4" xfId="0" applyNumberFormat="1" applyFont="1" applyFill="1" applyBorder="1"/>
    <xf numFmtId="164" fontId="12" fillId="31" borderId="29" xfId="0" applyNumberFormat="1" applyFont="1" applyFill="1" applyBorder="1"/>
    <xf numFmtId="0" fontId="8" fillId="31" borderId="1" xfId="0" applyFont="1" applyFill="1" applyBorder="1" applyAlignment="1">
      <alignment wrapText="1"/>
    </xf>
    <xf numFmtId="0" fontId="10" fillId="31" borderId="1" xfId="0" applyFont="1" applyFill="1" applyBorder="1"/>
    <xf numFmtId="164" fontId="7" fillId="31" borderId="15" xfId="0" applyNumberFormat="1" applyFont="1" applyFill="1" applyBorder="1"/>
    <xf numFmtId="164" fontId="7" fillId="31" borderId="1" xfId="0" applyNumberFormat="1" applyFont="1" applyFill="1" applyBorder="1"/>
    <xf numFmtId="164" fontId="7" fillId="31" borderId="13" xfId="0" applyNumberFormat="1" applyFont="1" applyFill="1" applyBorder="1"/>
    <xf numFmtId="164" fontId="7" fillId="31" borderId="5" xfId="0" applyNumberFormat="1" applyFont="1" applyFill="1" applyBorder="1"/>
    <xf numFmtId="164" fontId="7" fillId="31" borderId="23" xfId="0" applyNumberFormat="1" applyFont="1" applyFill="1" applyBorder="1"/>
    <xf numFmtId="164" fontId="11" fillId="31" borderId="1" xfId="0" applyNumberFormat="1" applyFont="1" applyFill="1" applyBorder="1"/>
    <xf numFmtId="164" fontId="12" fillId="31" borderId="12" xfId="0" applyNumberFormat="1" applyFont="1" applyFill="1" applyBorder="1"/>
    <xf numFmtId="0" fontId="6" fillId="33" borderId="0" xfId="0" applyFont="1" applyFill="1"/>
    <xf numFmtId="0" fontId="0" fillId="33" borderId="0" xfId="0" applyFill="1"/>
    <xf numFmtId="0" fontId="6" fillId="33" borderId="7" xfId="0" applyFont="1" applyFill="1" applyBorder="1"/>
    <xf numFmtId="0" fontId="0" fillId="33" borderId="7" xfId="0" applyFill="1" applyBorder="1"/>
    <xf numFmtId="0" fontId="0" fillId="33" borderId="1" xfId="0" applyFill="1" applyBorder="1"/>
    <xf numFmtId="164" fontId="7" fillId="33" borderId="8" xfId="0" applyNumberFormat="1" applyFont="1" applyFill="1" applyBorder="1"/>
    <xf numFmtId="164" fontId="7" fillId="33" borderId="9" xfId="0" applyNumberFormat="1" applyFont="1" applyFill="1" applyBorder="1"/>
    <xf numFmtId="0" fontId="8" fillId="8" borderId="0" xfId="0" applyFont="1" applyFill="1" applyAlignment="1">
      <alignment horizontal="center"/>
    </xf>
    <xf numFmtId="0" fontId="8" fillId="0" borderId="9" xfId="0" applyFont="1" applyBorder="1" applyAlignment="1">
      <alignment horizontal="center"/>
    </xf>
    <xf numFmtId="0" fontId="35" fillId="0" borderId="39" xfId="3" applyFont="1" applyBorder="1" applyAlignment="1">
      <alignment horizontal="left" vertical="center"/>
    </xf>
    <xf numFmtId="0" fontId="35" fillId="0" borderId="30" xfId="3" applyFont="1" applyBorder="1" applyAlignment="1">
      <alignment horizontal="left" vertical="center"/>
    </xf>
    <xf numFmtId="0" fontId="35" fillId="0" borderId="70" xfId="3" applyFont="1" applyBorder="1" applyAlignment="1">
      <alignment horizontal="left" vertical="center"/>
    </xf>
    <xf numFmtId="0" fontId="30" fillId="0" borderId="0" xfId="3" applyFont="1" applyAlignment="1">
      <alignment horizontal="center" vertical="center"/>
    </xf>
    <xf numFmtId="0" fontId="29" fillId="0" borderId="0" xfId="3" applyFont="1" applyAlignment="1">
      <alignment horizontal="center"/>
    </xf>
    <xf numFmtId="0" fontId="32" fillId="15" borderId="67" xfId="3" applyFont="1" applyFill="1" applyBorder="1" applyAlignment="1" applyProtection="1">
      <alignment horizontal="center" vertical="center"/>
      <protection locked="0"/>
    </xf>
    <xf numFmtId="0" fontId="32" fillId="15" borderId="68" xfId="3" applyFont="1" applyFill="1" applyBorder="1" applyAlignment="1" applyProtection="1">
      <alignment horizontal="center" vertical="center"/>
      <protection locked="0"/>
    </xf>
    <xf numFmtId="0" fontId="32" fillId="15" borderId="69" xfId="3" applyFont="1" applyFill="1" applyBorder="1" applyAlignment="1" applyProtection="1">
      <alignment horizontal="center" vertical="center"/>
      <protection locked="0"/>
    </xf>
    <xf numFmtId="0" fontId="32" fillId="25" borderId="67" xfId="3" applyFont="1" applyFill="1" applyBorder="1" applyAlignment="1" applyProtection="1">
      <alignment horizontal="center" vertical="center"/>
      <protection locked="0"/>
    </xf>
    <xf numFmtId="0" fontId="32" fillId="25" borderId="68" xfId="3" applyFont="1" applyFill="1" applyBorder="1" applyAlignment="1" applyProtection="1">
      <alignment horizontal="center" vertical="center"/>
      <protection locked="0"/>
    </xf>
    <xf numFmtId="0" fontId="39" fillId="0" borderId="0" xfId="3" applyFont="1" applyAlignment="1">
      <alignment horizontal="center"/>
    </xf>
    <xf numFmtId="0" fontId="0" fillId="33" borderId="30" xfId="0" applyFill="1" applyBorder="1" applyAlignment="1">
      <alignment horizontal="left"/>
    </xf>
    <xf numFmtId="0" fontId="0" fillId="33" borderId="30" xfId="0" applyFill="1" applyBorder="1"/>
    <xf numFmtId="0" fontId="0" fillId="33" borderId="15" xfId="0" applyFill="1" applyBorder="1"/>
    <xf numFmtId="0" fontId="0" fillId="33" borderId="1" xfId="0" applyFill="1" applyBorder="1"/>
    <xf numFmtId="0" fontId="0" fillId="33" borderId="20" xfId="0" applyFill="1" applyBorder="1"/>
    <xf numFmtId="0" fontId="0" fillId="4" borderId="15" xfId="0" applyFill="1" applyBorder="1" applyAlignment="1">
      <alignment horizontal="center"/>
    </xf>
    <xf numFmtId="0" fontId="0" fillId="4" borderId="1" xfId="0" applyFill="1" applyBorder="1" applyAlignment="1">
      <alignment horizontal="center"/>
    </xf>
    <xf numFmtId="0" fontId="14" fillId="34" borderId="30" xfId="0" applyFont="1" applyFill="1" applyBorder="1"/>
    <xf numFmtId="0" fontId="14" fillId="34" borderId="30" xfId="0" applyFont="1" applyFill="1" applyBorder="1" applyAlignment="1">
      <alignment horizontal="right"/>
    </xf>
    <xf numFmtId="0" fontId="14" fillId="34" borderId="31" xfId="0" applyFont="1" applyFill="1" applyBorder="1"/>
    <xf numFmtId="0" fontId="17" fillId="0" borderId="63" xfId="2" applyFont="1" applyBorder="1" applyAlignment="1">
      <alignment horizontal="center" vertical="center" wrapText="1"/>
    </xf>
    <xf numFmtId="0" fontId="17" fillId="0" borderId="62" xfId="2" applyFont="1" applyBorder="1" applyAlignment="1">
      <alignment horizontal="center" vertical="center" wrapText="1"/>
    </xf>
    <xf numFmtId="0" fontId="26" fillId="0" borderId="31" xfId="2" applyFont="1" applyBorder="1" applyAlignment="1">
      <alignment vertical="center" wrapText="1"/>
    </xf>
    <xf numFmtId="0" fontId="26" fillId="0" borderId="41" xfId="2" applyFont="1" applyBorder="1" applyAlignment="1">
      <alignment vertical="center" wrapText="1"/>
    </xf>
    <xf numFmtId="0" fontId="22" fillId="0" borderId="0" xfId="2" applyFont="1" applyAlignment="1">
      <alignment horizontal="left" vertical="center" wrapText="1" indent="5"/>
    </xf>
    <xf numFmtId="0" fontId="22" fillId="0" borderId="42" xfId="2" applyFont="1" applyBorder="1" applyAlignment="1">
      <alignment horizontal="left" vertical="center" wrapText="1" indent="5"/>
    </xf>
    <xf numFmtId="0" fontId="22" fillId="0" borderId="23" xfId="2" applyFont="1" applyBorder="1" applyAlignment="1">
      <alignment horizontal="left" vertical="center" wrapText="1" indent="5"/>
    </xf>
    <xf numFmtId="0" fontId="22" fillId="0" borderId="1" xfId="2" applyFont="1" applyBorder="1" applyAlignment="1">
      <alignment horizontal="left" vertical="center" wrapText="1" indent="5"/>
    </xf>
    <xf numFmtId="0" fontId="22" fillId="0" borderId="52" xfId="2" applyFont="1" applyBorder="1" applyAlignment="1">
      <alignment horizontal="left" vertical="center" wrapText="1" indent="5"/>
    </xf>
    <xf numFmtId="0" fontId="18" fillId="0" borderId="61" xfId="2" applyFont="1" applyBorder="1" applyAlignment="1">
      <alignment horizontal="left" vertical="center" wrapText="1" indent="9"/>
    </xf>
    <xf numFmtId="0" fontId="18" fillId="0" borderId="2" xfId="2" applyFont="1" applyBorder="1" applyAlignment="1">
      <alignment horizontal="left" vertical="center" wrapText="1" indent="9"/>
    </xf>
    <xf numFmtId="0" fontId="18" fillId="0" borderId="36" xfId="2" applyFont="1" applyBorder="1" applyAlignment="1">
      <alignment horizontal="left" vertical="center" wrapText="1" indent="9"/>
    </xf>
    <xf numFmtId="0" fontId="17" fillId="0" borderId="5"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60" xfId="2" applyFont="1" applyBorder="1" applyAlignment="1">
      <alignment horizontal="center" vertical="center" wrapText="1"/>
    </xf>
    <xf numFmtId="0" fontId="25" fillId="0" borderId="48" xfId="2" applyFont="1" applyBorder="1" applyAlignment="1">
      <alignment horizontal="center" vertical="center" wrapText="1"/>
    </xf>
    <xf numFmtId="0" fontId="25" fillId="0" borderId="9" xfId="2" applyFont="1" applyBorder="1" applyAlignment="1">
      <alignment horizontal="center" vertical="center" wrapText="1"/>
    </xf>
    <xf numFmtId="0" fontId="18" fillId="0" borderId="0" xfId="2" applyFont="1" applyAlignment="1">
      <alignment horizontal="left" vertical="center" wrapText="1" indent="3"/>
    </xf>
    <xf numFmtId="0" fontId="18" fillId="0" borderId="42" xfId="2" applyFont="1" applyBorder="1" applyAlignment="1">
      <alignment horizontal="left" vertical="center" wrapText="1" indent="3"/>
    </xf>
    <xf numFmtId="0" fontId="17" fillId="0" borderId="54" xfId="2" applyFont="1" applyBorder="1" applyAlignment="1">
      <alignment vertical="center" wrapText="1"/>
    </xf>
    <xf numFmtId="0" fontId="17" fillId="0" borderId="22" xfId="2" applyFont="1" applyBorder="1" applyAlignment="1">
      <alignment vertical="center" wrapText="1"/>
    </xf>
    <xf numFmtId="0" fontId="17" fillId="0" borderId="11" xfId="2" applyFont="1" applyBorder="1" applyAlignment="1">
      <alignment vertical="center" wrapText="1"/>
    </xf>
    <xf numFmtId="0" fontId="17" fillId="0" borderId="43" xfId="2" applyFont="1" applyBorder="1" applyAlignment="1">
      <alignment vertical="center" wrapText="1"/>
    </xf>
    <xf numFmtId="0" fontId="17" fillId="0" borderId="0" xfId="2" applyFont="1" applyAlignment="1">
      <alignment vertical="center" wrapText="1"/>
    </xf>
    <xf numFmtId="0" fontId="17" fillId="0" borderId="14" xfId="2" applyFont="1" applyBorder="1" applyAlignment="1">
      <alignment vertical="center" wrapText="1"/>
    </xf>
    <xf numFmtId="0" fontId="17" fillId="0" borderId="59" xfId="2" applyFont="1" applyBorder="1" applyAlignment="1">
      <alignment vertical="center" wrapText="1"/>
    </xf>
    <xf numFmtId="0" fontId="17" fillId="0" borderId="58" xfId="2" applyFont="1" applyBorder="1" applyAlignment="1">
      <alignment vertical="center" wrapText="1"/>
    </xf>
    <xf numFmtId="0" fontId="17" fillId="0" borderId="57" xfId="2" applyFont="1" applyBorder="1" applyAlignment="1">
      <alignment vertical="center" wrapText="1"/>
    </xf>
    <xf numFmtId="0" fontId="21" fillId="14" borderId="64" xfId="2" applyFont="1" applyFill="1" applyBorder="1" applyAlignment="1">
      <alignment horizontal="center" vertical="center" wrapText="1"/>
    </xf>
    <xf numFmtId="0" fontId="21" fillId="14" borderId="65" xfId="2" applyFont="1" applyFill="1" applyBorder="1" applyAlignment="1">
      <alignment horizontal="center" vertical="center" wrapText="1"/>
    </xf>
    <xf numFmtId="0" fontId="21" fillId="14" borderId="66" xfId="2" applyFont="1" applyFill="1" applyBorder="1" applyAlignment="1">
      <alignment horizontal="center" vertical="center" wrapText="1"/>
    </xf>
    <xf numFmtId="0" fontId="21" fillId="14" borderId="39" xfId="2" applyFont="1" applyFill="1" applyBorder="1" applyAlignment="1">
      <alignment horizontal="center" vertical="center" wrapText="1"/>
    </xf>
    <xf numFmtId="0" fontId="21" fillId="14" borderId="30" xfId="2" applyFont="1" applyFill="1" applyBorder="1" applyAlignment="1">
      <alignment horizontal="center" vertical="center" wrapText="1"/>
    </xf>
    <xf numFmtId="0" fontId="21" fillId="14" borderId="38" xfId="2" applyFont="1" applyFill="1" applyBorder="1" applyAlignment="1">
      <alignment horizontal="center" vertical="center" wrapText="1"/>
    </xf>
    <xf numFmtId="0" fontId="18" fillId="0" borderId="40" xfId="2" applyFont="1" applyBorder="1" applyAlignment="1">
      <alignment wrapText="1"/>
    </xf>
    <xf numFmtId="0" fontId="18" fillId="0" borderId="31" xfId="2" applyFont="1" applyBorder="1" applyAlignment="1">
      <alignment wrapText="1"/>
    </xf>
    <xf numFmtId="0" fontId="27" fillId="0" borderId="56" xfId="0" applyFont="1" applyBorder="1" applyAlignment="1">
      <alignment wrapText="1"/>
    </xf>
    <xf numFmtId="0" fontId="27" fillId="0" borderId="31" xfId="0" applyFont="1" applyBorder="1" applyAlignment="1">
      <alignment wrapText="1"/>
    </xf>
    <xf numFmtId="0" fontId="18" fillId="0" borderId="39" xfId="2" applyFont="1" applyBorder="1" applyAlignment="1">
      <alignment vertical="center" wrapText="1"/>
    </xf>
    <xf numFmtId="0" fontId="18" fillId="0" borderId="30" xfId="2" applyFont="1" applyBorder="1" applyAlignment="1">
      <alignment vertical="center" wrapText="1"/>
    </xf>
    <xf numFmtId="0" fontId="18" fillId="0" borderId="31" xfId="2" applyFont="1" applyBorder="1" applyAlignment="1">
      <alignment vertical="center" wrapText="1"/>
    </xf>
    <xf numFmtId="0" fontId="18" fillId="0" borderId="41" xfId="2" applyFont="1" applyBorder="1" applyAlignment="1">
      <alignment vertical="center" wrapText="1"/>
    </xf>
    <xf numFmtId="0" fontId="18" fillId="0" borderId="40" xfId="2" applyFont="1" applyBorder="1" applyAlignment="1">
      <alignment vertical="center" wrapText="1"/>
    </xf>
    <xf numFmtId="0" fontId="17" fillId="0" borderId="31" xfId="2" applyFont="1" applyBorder="1" applyAlignment="1">
      <alignment vertical="center" wrapText="1"/>
    </xf>
    <xf numFmtId="0" fontId="18" fillId="0" borderId="38" xfId="2" applyFont="1" applyBorder="1" applyAlignment="1">
      <alignment vertical="center" wrapText="1"/>
    </xf>
    <xf numFmtId="0" fontId="18" fillId="0" borderId="30" xfId="2" applyFont="1" applyBorder="1" applyAlignment="1">
      <alignment horizontal="center" vertical="center" wrapText="1"/>
    </xf>
    <xf numFmtId="0" fontId="17" fillId="12" borderId="45" xfId="2" applyFont="1" applyFill="1" applyBorder="1" applyAlignment="1">
      <alignment vertical="center" wrapText="1"/>
    </xf>
    <xf numFmtId="0" fontId="17" fillId="0" borderId="45" xfId="2" applyFont="1" applyBorder="1" applyAlignment="1">
      <alignment vertical="center" wrapText="1"/>
    </xf>
    <xf numFmtId="0" fontId="17" fillId="0" borderId="44" xfId="2" applyFont="1" applyBorder="1" applyAlignment="1">
      <alignment vertical="center" wrapText="1"/>
    </xf>
    <xf numFmtId="0" fontId="17" fillId="0" borderId="40" xfId="2" applyFont="1" applyBorder="1" applyAlignment="1">
      <alignment vertical="center" wrapText="1"/>
    </xf>
    <xf numFmtId="0" fontId="17" fillId="13" borderId="51" xfId="2" applyFont="1" applyFill="1" applyBorder="1" applyAlignment="1">
      <alignment vertical="center" wrapText="1"/>
    </xf>
    <xf numFmtId="0" fontId="17" fillId="13" borderId="50" xfId="2" applyFont="1" applyFill="1" applyBorder="1" applyAlignment="1">
      <alignment vertical="center" wrapText="1"/>
    </xf>
    <xf numFmtId="0" fontId="18" fillId="0" borderId="50" xfId="2" applyFont="1" applyBorder="1" applyAlignment="1">
      <alignment horizontal="right" vertical="center" wrapText="1"/>
    </xf>
    <xf numFmtId="0" fontId="17" fillId="0" borderId="42" xfId="2" applyFont="1" applyBorder="1" applyAlignment="1">
      <alignment vertical="center" wrapText="1"/>
    </xf>
    <xf numFmtId="0" fontId="19" fillId="12" borderId="48" xfId="2" applyFont="1" applyFill="1" applyBorder="1" applyAlignment="1">
      <alignment horizontal="center" vertical="center" wrapText="1"/>
    </xf>
    <xf numFmtId="0" fontId="19" fillId="12" borderId="9" xfId="2" applyFont="1" applyFill="1" applyBorder="1" applyAlignment="1">
      <alignment horizontal="center" vertical="center" wrapText="1"/>
    </xf>
    <xf numFmtId="0" fontId="20" fillId="0" borderId="9" xfId="2" applyFont="1" applyBorder="1" applyAlignment="1">
      <alignment vertical="center" wrapText="1"/>
    </xf>
    <xf numFmtId="0" fontId="20" fillId="0" borderId="47" xfId="2" applyFont="1" applyBorder="1" applyAlignment="1">
      <alignment vertical="center" wrapText="1"/>
    </xf>
    <xf numFmtId="0" fontId="17" fillId="0" borderId="9" xfId="2" applyFont="1" applyBorder="1" applyAlignment="1">
      <alignment vertical="center" wrapText="1"/>
    </xf>
    <xf numFmtId="0" fontId="17" fillId="0" borderId="47" xfId="2" applyFont="1" applyBorder="1" applyAlignment="1">
      <alignment vertical="center" wrapText="1"/>
    </xf>
    <xf numFmtId="0" fontId="17" fillId="0" borderId="53" xfId="2" applyFont="1" applyBorder="1" applyAlignment="1">
      <alignment vertical="center" wrapText="1"/>
    </xf>
    <xf numFmtId="0" fontId="17" fillId="0" borderId="1" xfId="2" applyFont="1" applyBorder="1" applyAlignment="1">
      <alignment vertical="center" wrapText="1"/>
    </xf>
    <xf numFmtId="0" fontId="17" fillId="12" borderId="9" xfId="2" applyFont="1" applyFill="1" applyBorder="1" applyAlignment="1">
      <alignment vertical="center" wrapText="1"/>
    </xf>
    <xf numFmtId="0" fontId="18" fillId="0" borderId="1" xfId="2" applyFont="1" applyBorder="1" applyAlignment="1">
      <alignment horizontal="left" vertical="center" wrapText="1" indent="3"/>
    </xf>
    <xf numFmtId="0" fontId="18" fillId="0" borderId="52" xfId="2" applyFont="1" applyBorder="1" applyAlignment="1">
      <alignment horizontal="left" vertical="center" wrapText="1" indent="3"/>
    </xf>
    <xf numFmtId="0" fontId="8" fillId="0" borderId="0" xfId="0" applyFont="1" applyAlignment="1">
      <alignment horizontal="center"/>
    </xf>
  </cellXfs>
  <cellStyles count="4">
    <cellStyle name="Currency" xfId="1" builtinId="4"/>
    <cellStyle name="Normal" xfId="0" builtinId="0"/>
    <cellStyle name="Normal 2" xfId="2" xr:uid="{C18473F3-B0B7-4B10-97E7-A2B754460D53}"/>
    <cellStyle name="Normal 3" xfId="3" xr:uid="{9869007E-28FA-490A-A982-7177AA349F12}"/>
  </cellStyles>
  <dxfs count="49">
    <dxf>
      <fill>
        <patternFill>
          <bgColor theme="7" tint="0.79998168889431442"/>
        </patternFill>
      </fill>
    </dxf>
    <dxf>
      <fill>
        <patternFill>
          <bgColor theme="7"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7" tint="0.79998168889431442"/>
        </patternFill>
      </fill>
    </dxf>
    <dxf>
      <fill>
        <patternFill>
          <bgColor theme="7"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3" tint="0.39994506668294322"/>
        </patternFill>
      </fill>
    </dxf>
    <dxf>
      <font>
        <color theme="0"/>
      </font>
      <fill>
        <patternFill>
          <bgColor theme="6"/>
        </patternFill>
      </fill>
    </dxf>
    <dxf>
      <font>
        <color theme="0"/>
      </font>
      <fill>
        <patternFill>
          <bgColor theme="3"/>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9" tint="0.79998168889431442"/>
        </patternFill>
      </fill>
    </dxf>
    <dxf>
      <font>
        <color theme="0"/>
      </font>
      <fill>
        <patternFill>
          <bgColor theme="4"/>
        </patternFill>
      </fill>
    </dxf>
    <dxf>
      <fill>
        <patternFill>
          <bgColor theme="4" tint="0.39994506668294322"/>
        </patternFill>
      </fill>
    </dxf>
    <dxf>
      <fill>
        <patternFill>
          <bgColor theme="5"/>
        </patternFill>
      </fill>
    </dxf>
    <dxf>
      <fill>
        <patternFill>
          <bgColor theme="5"/>
        </patternFill>
      </fill>
    </dxf>
    <dxf>
      <fill>
        <patternFill>
          <bgColor theme="5" tint="0.59996337778862885"/>
        </patternFill>
      </fill>
    </dxf>
    <dxf>
      <font>
        <color theme="0"/>
      </font>
      <fill>
        <patternFill>
          <bgColor theme="6"/>
        </patternFill>
      </fill>
    </dxf>
    <dxf>
      <font>
        <color theme="0"/>
      </font>
      <fill>
        <patternFill>
          <bgColor theme="3"/>
        </patternFill>
      </fill>
    </dxf>
    <dxf>
      <fill>
        <patternFill>
          <bgColor theme="8" tint="0.39994506668294322"/>
        </patternFill>
      </fill>
    </dxf>
    <dxf>
      <fill>
        <patternFill>
          <bgColor theme="8" tint="0.79998168889431442"/>
        </patternFill>
      </fill>
    </dxf>
    <dxf>
      <fill>
        <patternFill>
          <bgColor theme="3" tint="0.39994506668294322"/>
        </patternFill>
      </fill>
    </dxf>
    <dxf>
      <fill>
        <patternFill>
          <bgColor theme="7" tint="0.79998168889431442"/>
        </patternFill>
      </fill>
    </dxf>
    <dxf>
      <fill>
        <patternFill>
          <bgColor theme="7"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3" tint="0.39994506668294322"/>
        </patternFill>
      </fill>
    </dxf>
    <dxf>
      <font>
        <color theme="0"/>
      </font>
      <fill>
        <patternFill>
          <bgColor theme="6"/>
        </patternFill>
      </fill>
    </dxf>
    <dxf>
      <font>
        <color theme="0"/>
      </font>
      <fill>
        <patternFill>
          <bgColor theme="3"/>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9" tint="0.79998168889431442"/>
        </patternFill>
      </fill>
    </dxf>
    <dxf>
      <font>
        <color theme="0"/>
      </font>
      <fill>
        <patternFill>
          <bgColor theme="4"/>
        </patternFill>
      </fill>
    </dxf>
    <dxf>
      <fill>
        <patternFill>
          <bgColor theme="4" tint="0.39994506668294322"/>
        </patternFill>
      </fill>
    </dxf>
    <dxf>
      <fill>
        <patternFill>
          <bgColor theme="5"/>
        </patternFill>
      </fill>
    </dxf>
    <dxf>
      <fill>
        <patternFill>
          <bgColor theme="5" tint="0.39994506668294322"/>
        </patternFill>
      </fill>
    </dxf>
    <dxf>
      <fill>
        <patternFill>
          <bgColor theme="5" tint="0.59996337778862885"/>
        </patternFill>
      </fill>
    </dxf>
    <dxf>
      <font>
        <color theme="0"/>
      </font>
      <fill>
        <patternFill>
          <bgColor theme="6"/>
        </patternFill>
      </fill>
    </dxf>
    <dxf>
      <font>
        <color theme="0"/>
      </font>
      <fill>
        <patternFill>
          <bgColor theme="3"/>
        </patternFill>
      </fill>
    </dxf>
    <dxf>
      <fill>
        <patternFill>
          <bgColor theme="8" tint="0.39994506668294322"/>
        </patternFill>
      </fill>
    </dxf>
    <dxf>
      <fill>
        <patternFill>
          <bgColor theme="8" tint="0.39994506668294322"/>
        </patternFill>
      </fill>
    </dxf>
    <dxf>
      <fill>
        <patternFill>
          <bgColor theme="3"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WMCC">
      <a:dk1>
        <a:sysClr val="windowText" lastClr="000000"/>
      </a:dk1>
      <a:lt1>
        <a:sysClr val="window" lastClr="FFFFFF"/>
      </a:lt1>
      <a:dk2>
        <a:srgbClr val="518564"/>
      </a:dk2>
      <a:lt2>
        <a:srgbClr val="E7E6E6"/>
      </a:lt2>
      <a:accent1>
        <a:srgbClr val="BA8E4F"/>
      </a:accent1>
      <a:accent2>
        <a:srgbClr val="7AB6A3"/>
      </a:accent2>
      <a:accent3>
        <a:srgbClr val="37808C"/>
      </a:accent3>
      <a:accent4>
        <a:srgbClr val="557047"/>
      </a:accent4>
      <a:accent5>
        <a:srgbClr val="78B1B6"/>
      </a:accent5>
      <a:accent6>
        <a:srgbClr val="062642"/>
      </a:accent6>
      <a:hlink>
        <a:srgbClr val="518564"/>
      </a:hlink>
      <a:folHlink>
        <a:srgbClr val="4A94A3"/>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9094-5C75-41FE-993C-740E9F0603E5}">
  <sheetPr codeName="Sheet1"/>
  <dimension ref="A1:F35"/>
  <sheetViews>
    <sheetView tabSelected="1" workbookViewId="0">
      <selection activeCell="C27" sqref="C27"/>
    </sheetView>
  </sheetViews>
  <sheetFormatPr defaultRowHeight="12.75" x14ac:dyDescent="0.2"/>
  <cols>
    <col min="2" max="2" width="82.85546875" bestFit="1" customWidth="1"/>
    <col min="3" max="3" width="171" customWidth="1"/>
    <col min="4" max="7" width="20.42578125" customWidth="1"/>
  </cols>
  <sheetData>
    <row r="1" spans="1:3" x14ac:dyDescent="0.2">
      <c r="A1" s="252" t="s">
        <v>0</v>
      </c>
      <c r="B1" s="252"/>
      <c r="C1" s="252"/>
    </row>
    <row r="3" spans="1:3" s="180" customFormat="1" x14ac:dyDescent="0.2">
      <c r="A3" s="179" t="s">
        <v>1</v>
      </c>
    </row>
    <row r="4" spans="1:3" x14ac:dyDescent="0.2">
      <c r="A4" s="23"/>
      <c r="B4" s="168" t="s">
        <v>2</v>
      </c>
      <c r="C4" s="169" t="s">
        <v>3</v>
      </c>
    </row>
    <row r="5" spans="1:3" ht="15" customHeight="1" x14ac:dyDescent="0.2">
      <c r="A5" s="23"/>
      <c r="B5" s="168" t="s">
        <v>4</v>
      </c>
      <c r="C5" s="169" t="s">
        <v>5</v>
      </c>
    </row>
    <row r="6" spans="1:3" ht="18" customHeight="1" x14ac:dyDescent="0.2">
      <c r="A6" s="23"/>
      <c r="B6" s="168" t="s">
        <v>6</v>
      </c>
      <c r="C6" s="169" t="s">
        <v>7</v>
      </c>
    </row>
    <row r="7" spans="1:3" x14ac:dyDescent="0.2">
      <c r="A7" s="23"/>
      <c r="B7" s="168" t="s">
        <v>8</v>
      </c>
      <c r="C7" s="169" t="s">
        <v>9</v>
      </c>
    </row>
    <row r="8" spans="1:3" x14ac:dyDescent="0.2">
      <c r="A8" s="23"/>
      <c r="B8" s="168" t="s">
        <v>10</v>
      </c>
      <c r="C8" s="169" t="s">
        <v>11</v>
      </c>
    </row>
    <row r="9" spans="1:3" x14ac:dyDescent="0.2">
      <c r="A9" s="23"/>
      <c r="B9" s="168" t="s">
        <v>12</v>
      </c>
      <c r="C9" s="169" t="s">
        <v>13</v>
      </c>
    </row>
    <row r="10" spans="1:3" x14ac:dyDescent="0.2">
      <c r="A10" s="23"/>
      <c r="B10" s="168" t="s">
        <v>14</v>
      </c>
      <c r="C10" s="103" t="s">
        <v>15</v>
      </c>
    </row>
    <row r="11" spans="1:3" x14ac:dyDescent="0.2">
      <c r="A11" s="23"/>
      <c r="B11" s="168" t="s">
        <v>16</v>
      </c>
      <c r="C11" s="169" t="s">
        <v>17</v>
      </c>
    </row>
    <row r="12" spans="1:3" ht="25.5" x14ac:dyDescent="0.2">
      <c r="A12" s="23"/>
      <c r="B12" s="168" t="s">
        <v>18</v>
      </c>
      <c r="C12" s="103" t="s">
        <v>19</v>
      </c>
    </row>
    <row r="13" spans="1:3" x14ac:dyDescent="0.2">
      <c r="A13" s="23"/>
      <c r="B13" s="168" t="s">
        <v>20</v>
      </c>
      <c r="C13" s="169" t="s">
        <v>21</v>
      </c>
    </row>
    <row r="14" spans="1:3" x14ac:dyDescent="0.2">
      <c r="A14" s="23"/>
      <c r="B14" s="168" t="s">
        <v>22</v>
      </c>
      <c r="C14" s="103" t="s">
        <v>23</v>
      </c>
    </row>
    <row r="15" spans="1:3" x14ac:dyDescent="0.2">
      <c r="A15" s="23"/>
      <c r="B15" s="168" t="s">
        <v>24</v>
      </c>
      <c r="C15" s="169" t="s">
        <v>25</v>
      </c>
    </row>
    <row r="16" spans="1:3" s="180" customFormat="1" x14ac:dyDescent="0.2">
      <c r="A16" s="179" t="s">
        <v>26</v>
      </c>
    </row>
    <row r="17" spans="1:6" x14ac:dyDescent="0.2">
      <c r="B17" s="168" t="s">
        <v>27</v>
      </c>
      <c r="C17" s="106" t="s">
        <v>28</v>
      </c>
      <c r="D17" s="23"/>
      <c r="E17" s="23"/>
      <c r="F17" s="23"/>
    </row>
    <row r="18" spans="1:6" x14ac:dyDescent="0.2">
      <c r="B18" s="168" t="s">
        <v>29</v>
      </c>
      <c r="C18" s="106" t="s">
        <v>30</v>
      </c>
      <c r="D18" s="23"/>
      <c r="E18" s="23"/>
      <c r="F18" s="23"/>
    </row>
    <row r="19" spans="1:6" x14ac:dyDescent="0.2">
      <c r="B19" s="168" t="s">
        <v>31</v>
      </c>
      <c r="C19" s="106" t="s">
        <v>32</v>
      </c>
      <c r="D19" s="23"/>
      <c r="E19" s="23"/>
      <c r="F19" s="23"/>
    </row>
    <row r="20" spans="1:6" x14ac:dyDescent="0.2">
      <c r="B20" s="168" t="s">
        <v>33</v>
      </c>
      <c r="C20" s="106" t="s">
        <v>34</v>
      </c>
    </row>
    <row r="21" spans="1:6" s="182" customFormat="1" x14ac:dyDescent="0.2">
      <c r="A21" s="181" t="s">
        <v>35</v>
      </c>
    </row>
    <row r="22" spans="1:6" x14ac:dyDescent="0.2">
      <c r="A22" s="23"/>
      <c r="B22" t="s">
        <v>36</v>
      </c>
    </row>
    <row r="23" spans="1:6" x14ac:dyDescent="0.2">
      <c r="A23" s="23"/>
    </row>
    <row r="24" spans="1:6" s="184" customFormat="1" x14ac:dyDescent="0.2">
      <c r="A24" s="183" t="s">
        <v>37</v>
      </c>
    </row>
    <row r="25" spans="1:6" x14ac:dyDescent="0.2">
      <c r="B25" t="s">
        <v>38</v>
      </c>
    </row>
    <row r="26" spans="1:6" x14ac:dyDescent="0.2">
      <c r="C26" s="174"/>
    </row>
    <row r="27" spans="1:6" s="170" customFormat="1" x14ac:dyDescent="0.2">
      <c r="A27" s="251" t="s">
        <v>39</v>
      </c>
      <c r="B27" s="251"/>
    </row>
    <row r="28" spans="1:6" x14ac:dyDescent="0.2">
      <c r="B28" t="s">
        <v>40</v>
      </c>
    </row>
    <row r="29" spans="1:6" x14ac:dyDescent="0.2">
      <c r="B29" t="s">
        <v>41</v>
      </c>
    </row>
    <row r="30" spans="1:6" x14ac:dyDescent="0.2">
      <c r="B30" t="s">
        <v>42</v>
      </c>
    </row>
    <row r="31" spans="1:6" x14ac:dyDescent="0.2">
      <c r="B31" t="s">
        <v>43</v>
      </c>
    </row>
    <row r="32" spans="1:6" x14ac:dyDescent="0.2">
      <c r="B32" t="s">
        <v>44</v>
      </c>
    </row>
    <row r="33" spans="2:2" x14ac:dyDescent="0.2">
      <c r="B33" t="s">
        <v>45</v>
      </c>
    </row>
    <row r="34" spans="2:2" x14ac:dyDescent="0.2">
      <c r="B34" t="s">
        <v>46</v>
      </c>
    </row>
    <row r="35" spans="2:2" x14ac:dyDescent="0.2">
      <c r="B35" t="s">
        <v>47</v>
      </c>
    </row>
  </sheetData>
  <mergeCells count="2">
    <mergeCell ref="A27:B27"/>
    <mergeCell ref="A1:C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1BA56-9580-4692-8DE7-2E93777FCF3D}">
  <sheetPr codeName="Sheet2"/>
  <dimension ref="A2:F50"/>
  <sheetViews>
    <sheetView workbookViewId="0">
      <selection activeCell="A50" sqref="A50:B58"/>
    </sheetView>
  </sheetViews>
  <sheetFormatPr defaultRowHeight="12.75" x14ac:dyDescent="0.2"/>
  <cols>
    <col min="2" max="2" width="82.85546875" bestFit="1" customWidth="1"/>
    <col min="3" max="7" width="20.42578125" customWidth="1"/>
  </cols>
  <sheetData>
    <row r="2" spans="1:3" x14ac:dyDescent="0.2">
      <c r="A2" t="s">
        <v>196</v>
      </c>
    </row>
    <row r="3" spans="1:3" x14ac:dyDescent="0.2">
      <c r="A3" s="23" t="s">
        <v>197</v>
      </c>
    </row>
    <row r="4" spans="1:3" x14ac:dyDescent="0.2">
      <c r="B4" t="s">
        <v>198</v>
      </c>
    </row>
    <row r="5" spans="1:3" x14ac:dyDescent="0.2">
      <c r="B5" s="23" t="s">
        <v>27</v>
      </c>
      <c r="C5" s="105" t="s">
        <v>3</v>
      </c>
    </row>
    <row r="6" spans="1:3" x14ac:dyDescent="0.2">
      <c r="B6" s="23" t="s">
        <v>29</v>
      </c>
      <c r="C6" s="105" t="s">
        <v>199</v>
      </c>
    </row>
    <row r="7" spans="1:3" x14ac:dyDescent="0.2">
      <c r="B7" s="23" t="s">
        <v>200</v>
      </c>
      <c r="C7" s="105" t="s">
        <v>201</v>
      </c>
    </row>
    <row r="8" spans="1:3" x14ac:dyDescent="0.2">
      <c r="B8" s="23" t="s">
        <v>202</v>
      </c>
      <c r="C8" s="105" t="s">
        <v>203</v>
      </c>
    </row>
    <row r="10" spans="1:3" x14ac:dyDescent="0.2">
      <c r="A10" s="23" t="s">
        <v>204</v>
      </c>
      <c r="C10" s="105" t="s">
        <v>205</v>
      </c>
    </row>
    <row r="11" spans="1:3" x14ac:dyDescent="0.2">
      <c r="B11" s="23" t="s">
        <v>124</v>
      </c>
      <c r="C11" s="105" t="s">
        <v>206</v>
      </c>
    </row>
    <row r="12" spans="1:3" x14ac:dyDescent="0.2">
      <c r="B12" s="23" t="s">
        <v>125</v>
      </c>
      <c r="C12" s="105" t="s">
        <v>207</v>
      </c>
    </row>
    <row r="13" spans="1:3" x14ac:dyDescent="0.2">
      <c r="B13" s="23" t="s">
        <v>208</v>
      </c>
      <c r="C13" s="105" t="s">
        <v>209</v>
      </c>
    </row>
    <row r="14" spans="1:3" x14ac:dyDescent="0.2">
      <c r="B14" s="23" t="s">
        <v>210</v>
      </c>
      <c r="C14" s="105" t="s">
        <v>211</v>
      </c>
    </row>
    <row r="15" spans="1:3" x14ac:dyDescent="0.2">
      <c r="B15" s="23" t="s">
        <v>129</v>
      </c>
      <c r="C15" s="105" t="s">
        <v>212</v>
      </c>
    </row>
    <row r="16" spans="1:3" x14ac:dyDescent="0.2">
      <c r="B16" s="23" t="s">
        <v>130</v>
      </c>
    </row>
    <row r="18" spans="1:6" x14ac:dyDescent="0.2">
      <c r="A18" s="23" t="s">
        <v>213</v>
      </c>
      <c r="C18" s="105" t="s">
        <v>205</v>
      </c>
    </row>
    <row r="19" spans="1:6" x14ac:dyDescent="0.2">
      <c r="A19" s="23"/>
      <c r="B19" s="23" t="s">
        <v>141</v>
      </c>
      <c r="C19" s="105" t="s">
        <v>206</v>
      </c>
    </row>
    <row r="20" spans="1:6" x14ac:dyDescent="0.2">
      <c r="A20" s="23"/>
      <c r="B20" s="23" t="s">
        <v>125</v>
      </c>
      <c r="C20" s="105" t="s">
        <v>214</v>
      </c>
    </row>
    <row r="21" spans="1:6" x14ac:dyDescent="0.2">
      <c r="B21" s="23" t="s">
        <v>143</v>
      </c>
      <c r="C21" s="105" t="s">
        <v>215</v>
      </c>
      <c r="D21" s="23"/>
      <c r="E21" s="23"/>
      <c r="F21" s="23"/>
    </row>
    <row r="22" spans="1:6" x14ac:dyDescent="0.2">
      <c r="B22" s="23" t="s">
        <v>8</v>
      </c>
      <c r="C22" s="105" t="s">
        <v>216</v>
      </c>
      <c r="D22" s="23"/>
      <c r="E22" s="23"/>
      <c r="F22" s="23"/>
    </row>
    <row r="23" spans="1:6" x14ac:dyDescent="0.2">
      <c r="B23" s="23" t="s">
        <v>144</v>
      </c>
      <c r="C23" s="105" t="s">
        <v>217</v>
      </c>
      <c r="D23" s="23"/>
      <c r="E23" s="23"/>
      <c r="F23" s="23"/>
    </row>
    <row r="24" spans="1:6" x14ac:dyDescent="0.2">
      <c r="B24" s="23" t="s">
        <v>145</v>
      </c>
      <c r="C24" s="105" t="s">
        <v>218</v>
      </c>
    </row>
    <row r="25" spans="1:6" x14ac:dyDescent="0.2">
      <c r="B25" s="23" t="s">
        <v>147</v>
      </c>
      <c r="C25" s="105" t="s">
        <v>219</v>
      </c>
    </row>
    <row r="26" spans="1:6" x14ac:dyDescent="0.2">
      <c r="B26" s="23" t="s">
        <v>148</v>
      </c>
      <c r="C26" s="105" t="s">
        <v>220</v>
      </c>
    </row>
    <row r="27" spans="1:6" x14ac:dyDescent="0.2">
      <c r="B27" s="23" t="s">
        <v>149</v>
      </c>
      <c r="C27" s="105" t="s">
        <v>207</v>
      </c>
    </row>
    <row r="28" spans="1:6" x14ac:dyDescent="0.2">
      <c r="B28" s="23" t="s">
        <v>208</v>
      </c>
      <c r="C28" s="105" t="s">
        <v>221</v>
      </c>
    </row>
    <row r="29" spans="1:6" x14ac:dyDescent="0.2">
      <c r="B29" s="23" t="s">
        <v>150</v>
      </c>
    </row>
    <row r="30" spans="1:6" x14ac:dyDescent="0.2">
      <c r="C30" s="105" t="s">
        <v>222</v>
      </c>
    </row>
    <row r="31" spans="1:6" x14ac:dyDescent="0.2">
      <c r="A31" s="23" t="s">
        <v>223</v>
      </c>
      <c r="C31" s="105" t="s">
        <v>205</v>
      </c>
    </row>
    <row r="32" spans="1:6" x14ac:dyDescent="0.2">
      <c r="B32" s="23" t="s">
        <v>224</v>
      </c>
      <c r="C32" s="105" t="s">
        <v>225</v>
      </c>
    </row>
    <row r="33" spans="2:5" x14ac:dyDescent="0.2">
      <c r="B33" s="23"/>
      <c r="C33" s="105" t="s">
        <v>226</v>
      </c>
    </row>
    <row r="34" spans="2:5" x14ac:dyDescent="0.2">
      <c r="B34" s="23" t="s">
        <v>227</v>
      </c>
      <c r="C34" s="105" t="s">
        <v>228</v>
      </c>
    </row>
    <row r="35" spans="2:5" x14ac:dyDescent="0.2">
      <c r="B35" s="23" t="s">
        <v>229</v>
      </c>
      <c r="C35" s="105" t="s">
        <v>230</v>
      </c>
    </row>
    <row r="36" spans="2:5" x14ac:dyDescent="0.2">
      <c r="B36" s="23" t="s">
        <v>170</v>
      </c>
      <c r="C36" s="105" t="s">
        <v>231</v>
      </c>
    </row>
    <row r="37" spans="2:5" x14ac:dyDescent="0.2">
      <c r="B37" s="23" t="s">
        <v>232</v>
      </c>
      <c r="C37" s="105" t="s">
        <v>233</v>
      </c>
    </row>
    <row r="38" spans="2:5" x14ac:dyDescent="0.2">
      <c r="B38" s="23" t="s">
        <v>234</v>
      </c>
      <c r="C38" s="105" t="s">
        <v>235</v>
      </c>
    </row>
    <row r="39" spans="2:5" x14ac:dyDescent="0.2">
      <c r="B39" s="23" t="s">
        <v>175</v>
      </c>
      <c r="C39" s="105" t="s">
        <v>236</v>
      </c>
    </row>
    <row r="40" spans="2:5" x14ac:dyDescent="0.2">
      <c r="B40" s="23" t="s">
        <v>237</v>
      </c>
      <c r="C40" s="105" t="s">
        <v>238</v>
      </c>
      <c r="E40" s="105"/>
    </row>
    <row r="41" spans="2:5" x14ac:dyDescent="0.2">
      <c r="B41" s="23" t="s">
        <v>8</v>
      </c>
      <c r="C41" s="105" t="s">
        <v>239</v>
      </c>
    </row>
    <row r="42" spans="2:5" x14ac:dyDescent="0.2">
      <c r="B42" s="23" t="s">
        <v>240</v>
      </c>
      <c r="C42" s="105" t="s">
        <v>241</v>
      </c>
    </row>
    <row r="43" spans="2:5" x14ac:dyDescent="0.2">
      <c r="B43" s="23" t="s">
        <v>242</v>
      </c>
      <c r="C43" s="105" t="s">
        <v>243</v>
      </c>
    </row>
    <row r="44" spans="2:5" x14ac:dyDescent="0.2">
      <c r="B44" s="23" t="s">
        <v>244</v>
      </c>
      <c r="C44" s="105" t="s">
        <v>245</v>
      </c>
    </row>
    <row r="45" spans="2:5" x14ac:dyDescent="0.2">
      <c r="B45" s="23" t="s">
        <v>183</v>
      </c>
      <c r="C45" s="105" t="s">
        <v>246</v>
      </c>
    </row>
    <row r="46" spans="2:5" x14ac:dyDescent="0.2">
      <c r="B46" s="23" t="s">
        <v>247</v>
      </c>
      <c r="C46" s="105" t="s">
        <v>248</v>
      </c>
    </row>
    <row r="47" spans="2:5" x14ac:dyDescent="0.2">
      <c r="B47" s="23" t="s">
        <v>187</v>
      </c>
    </row>
    <row r="49" spans="1:3" x14ac:dyDescent="0.2">
      <c r="C49" s="174"/>
    </row>
    <row r="50" spans="1:3" x14ac:dyDescent="0.2">
      <c r="A50" s="339"/>
      <c r="B50" s="339"/>
    </row>
  </sheetData>
  <mergeCells count="1">
    <mergeCell ref="A50:B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B8050-8573-4692-8D36-9223D630C576}">
  <sheetPr codeName="Sheet10">
    <tabColor theme="3"/>
  </sheetPr>
  <dimension ref="A1:K45"/>
  <sheetViews>
    <sheetView zoomScale="80" zoomScaleNormal="80" workbookViewId="0">
      <pane ySplit="7" topLeftCell="A8" activePane="bottomLeft" state="frozen"/>
      <selection activeCell="K8" sqref="K8"/>
      <selection pane="bottomLeft" activeCell="F38" sqref="F38"/>
    </sheetView>
  </sheetViews>
  <sheetFormatPr defaultColWidth="9.140625" defaultRowHeight="15" x14ac:dyDescent="0.25"/>
  <cols>
    <col min="1" max="1" width="28" style="98" customWidth="1"/>
    <col min="2" max="4" width="20.7109375" style="95" customWidth="1"/>
    <col min="5" max="5" width="39.28515625" style="95" customWidth="1"/>
    <col min="6" max="7" width="59.5703125" style="95" customWidth="1"/>
    <col min="8" max="8" width="2.42578125" style="96" customWidth="1"/>
    <col min="9" max="9" width="12.28515625" style="96" customWidth="1"/>
    <col min="10" max="10" width="14.42578125" style="96" bestFit="1" customWidth="1"/>
    <col min="11" max="11" width="15.5703125" style="96" bestFit="1" customWidth="1"/>
    <col min="12" max="16384" width="9.140625" style="95"/>
  </cols>
  <sheetData>
    <row r="1" spans="1:11" ht="20.100000000000001" customHeight="1" x14ac:dyDescent="0.25">
      <c r="A1" s="256" t="s">
        <v>48</v>
      </c>
      <c r="B1" s="256"/>
      <c r="C1" s="256"/>
      <c r="D1" s="256"/>
      <c r="E1" s="256"/>
      <c r="F1" s="256"/>
      <c r="G1" s="256"/>
      <c r="H1" s="256"/>
      <c r="I1" s="256"/>
      <c r="J1" s="256"/>
      <c r="K1" s="256"/>
    </row>
    <row r="2" spans="1:11" ht="20.100000000000001" customHeight="1" x14ac:dyDescent="0.25">
      <c r="A2" s="257" t="s">
        <v>49</v>
      </c>
      <c r="B2" s="257"/>
      <c r="C2" s="257"/>
      <c r="D2" s="257"/>
      <c r="E2" s="257"/>
      <c r="F2" s="257"/>
      <c r="G2" s="257"/>
      <c r="H2" s="257"/>
      <c r="I2" s="257"/>
      <c r="J2" s="257"/>
      <c r="K2" s="257"/>
    </row>
    <row r="3" spans="1:11" ht="15" customHeight="1" thickBot="1" x14ac:dyDescent="0.3">
      <c r="A3" s="257" t="s">
        <v>50</v>
      </c>
      <c r="B3" s="257"/>
      <c r="C3" s="257"/>
      <c r="D3" s="257"/>
      <c r="E3" s="257"/>
      <c r="F3" s="257"/>
      <c r="G3" s="257"/>
      <c r="H3" s="257"/>
      <c r="I3" s="257"/>
      <c r="J3" s="257"/>
      <c r="K3" s="257"/>
    </row>
    <row r="4" spans="1:11" ht="15" customHeight="1" thickBot="1" x14ac:dyDescent="0.3">
      <c r="A4" s="147" t="s">
        <v>51</v>
      </c>
      <c r="B4" s="258"/>
      <c r="C4" s="259"/>
      <c r="D4" s="259"/>
      <c r="E4" s="259"/>
      <c r="F4" s="259"/>
      <c r="G4" s="259"/>
      <c r="H4" s="259"/>
      <c r="I4" s="260"/>
      <c r="J4" s="95"/>
      <c r="K4" s="95"/>
    </row>
    <row r="5" spans="1:11" ht="15" customHeight="1" thickBot="1" x14ac:dyDescent="0.3">
      <c r="A5" s="147" t="s">
        <v>52</v>
      </c>
      <c r="B5" s="258"/>
      <c r="C5" s="259"/>
      <c r="D5" s="259"/>
      <c r="E5" s="259"/>
      <c r="F5" s="259"/>
      <c r="G5" s="259"/>
      <c r="H5" s="259"/>
      <c r="I5" s="260"/>
      <c r="J5" s="95"/>
      <c r="K5" s="95"/>
    </row>
    <row r="6" spans="1:11" ht="21.75" thickBot="1" x14ac:dyDescent="0.3">
      <c r="A6" s="148"/>
      <c r="B6" s="107"/>
      <c r="C6" s="107"/>
      <c r="D6" s="102"/>
      <c r="E6" s="175"/>
      <c r="F6" s="175"/>
      <c r="G6" s="175"/>
      <c r="H6" s="176"/>
      <c r="I6" s="176"/>
      <c r="J6" s="176"/>
      <c r="K6" s="176"/>
    </row>
    <row r="7" spans="1:11" s="98" customFormat="1" ht="90.75" thickBot="1" x14ac:dyDescent="0.3">
      <c r="A7" s="142" t="s">
        <v>53</v>
      </c>
      <c r="B7" s="143" t="s">
        <v>8</v>
      </c>
      <c r="C7" s="143" t="s">
        <v>54</v>
      </c>
      <c r="D7" s="143" t="s">
        <v>55</v>
      </c>
      <c r="E7" s="143" t="s">
        <v>56</v>
      </c>
      <c r="F7" s="143" t="s">
        <v>16</v>
      </c>
      <c r="G7" s="143" t="s">
        <v>57</v>
      </c>
      <c r="H7" s="144"/>
      <c r="I7" s="145" t="s">
        <v>20</v>
      </c>
      <c r="J7" s="145" t="s">
        <v>58</v>
      </c>
      <c r="K7" s="146" t="s">
        <v>59</v>
      </c>
    </row>
    <row r="8" spans="1:11" x14ac:dyDescent="0.25">
      <c r="A8" s="185" t="s">
        <v>40</v>
      </c>
      <c r="B8" s="138"/>
      <c r="C8" s="138"/>
      <c r="D8" s="138"/>
      <c r="E8" s="138"/>
      <c r="F8" s="138"/>
      <c r="G8" s="138"/>
      <c r="H8" s="139"/>
      <c r="I8" s="140"/>
      <c r="J8" s="140"/>
      <c r="K8" s="141">
        <v>0</v>
      </c>
    </row>
    <row r="9" spans="1:11" x14ac:dyDescent="0.25">
      <c r="A9" s="186" t="s">
        <v>40</v>
      </c>
      <c r="B9" s="99"/>
      <c r="C9" s="101"/>
      <c r="D9" s="101"/>
      <c r="E9" s="99"/>
      <c r="F9" s="99"/>
      <c r="G9" s="99"/>
      <c r="H9" s="136"/>
      <c r="I9" s="100"/>
      <c r="J9" s="100"/>
      <c r="K9" s="177">
        <f t="shared" ref="K9:K44" si="0">I9+J9</f>
        <v>0</v>
      </c>
    </row>
    <row r="10" spans="1:11" ht="30" x14ac:dyDescent="0.25">
      <c r="A10" s="114" t="s">
        <v>42</v>
      </c>
      <c r="B10" s="99"/>
      <c r="C10" s="149"/>
      <c r="D10" s="99"/>
      <c r="E10" s="99"/>
      <c r="F10" s="99"/>
      <c r="G10" s="149"/>
      <c r="H10" s="134"/>
      <c r="I10" s="100"/>
      <c r="J10" s="100"/>
      <c r="K10" s="177">
        <f t="shared" ref="K10" si="1">I10+J10</f>
        <v>0</v>
      </c>
    </row>
    <row r="11" spans="1:11" ht="29.25" customHeight="1" x14ac:dyDescent="0.25">
      <c r="A11" s="114" t="s">
        <v>42</v>
      </c>
      <c r="B11" s="99"/>
      <c r="C11" s="149"/>
      <c r="D11" s="99"/>
      <c r="E11" s="99"/>
      <c r="F11" s="99"/>
      <c r="G11" s="149"/>
      <c r="H11" s="134"/>
      <c r="I11" s="100"/>
      <c r="J11" s="100"/>
      <c r="K11" s="177"/>
    </row>
    <row r="12" spans="1:11" ht="29.25" customHeight="1" x14ac:dyDescent="0.25">
      <c r="A12" s="114" t="s">
        <v>42</v>
      </c>
      <c r="B12" s="99"/>
      <c r="C12" s="149"/>
      <c r="D12" s="99"/>
      <c r="E12" s="99"/>
      <c r="F12" s="99"/>
      <c r="G12" s="149"/>
      <c r="H12" s="134"/>
      <c r="I12" s="100"/>
      <c r="J12" s="100"/>
      <c r="K12" s="177"/>
    </row>
    <row r="13" spans="1:11" ht="30" x14ac:dyDescent="0.25">
      <c r="A13" s="114" t="s">
        <v>42</v>
      </c>
      <c r="B13" s="99"/>
      <c r="C13" s="149"/>
      <c r="D13" s="99"/>
      <c r="E13" s="99"/>
      <c r="F13" s="99"/>
      <c r="G13" s="149"/>
      <c r="H13" s="134"/>
      <c r="I13" s="100"/>
      <c r="J13" s="100"/>
      <c r="K13" s="177">
        <f t="shared" si="0"/>
        <v>0</v>
      </c>
    </row>
    <row r="14" spans="1:11" ht="30" x14ac:dyDescent="0.25">
      <c r="A14" s="114" t="s">
        <v>42</v>
      </c>
      <c r="B14" s="99"/>
      <c r="C14" s="99"/>
      <c r="D14" s="99"/>
      <c r="E14" s="99"/>
      <c r="F14" s="99"/>
      <c r="G14" s="99"/>
      <c r="H14" s="134"/>
      <c r="I14" s="100"/>
      <c r="J14" s="100"/>
      <c r="K14" s="177">
        <f t="shared" si="0"/>
        <v>0</v>
      </c>
    </row>
    <row r="15" spans="1:11" x14ac:dyDescent="0.25">
      <c r="A15" s="114" t="s">
        <v>41</v>
      </c>
      <c r="B15" s="99"/>
      <c r="C15" s="99"/>
      <c r="D15" s="99"/>
      <c r="E15" s="99"/>
      <c r="F15" s="99"/>
      <c r="G15" s="99"/>
      <c r="H15" s="134"/>
      <c r="I15" s="100"/>
      <c r="J15" s="100"/>
      <c r="K15" s="177"/>
    </row>
    <row r="16" spans="1:11" x14ac:dyDescent="0.25">
      <c r="A16" s="114" t="s">
        <v>41</v>
      </c>
      <c r="B16" s="99"/>
      <c r="C16" s="99"/>
      <c r="D16" s="99"/>
      <c r="E16" s="99"/>
      <c r="F16" s="99"/>
      <c r="G16" s="99"/>
      <c r="H16" s="134"/>
      <c r="I16" s="100"/>
      <c r="J16" s="100"/>
      <c r="K16" s="177"/>
    </row>
    <row r="17" spans="1:11" x14ac:dyDescent="0.25">
      <c r="A17" s="114" t="s">
        <v>41</v>
      </c>
      <c r="B17" s="99"/>
      <c r="C17" s="99"/>
      <c r="D17" s="99"/>
      <c r="E17" s="99"/>
      <c r="F17" s="99"/>
      <c r="G17" s="99"/>
      <c r="H17" s="134"/>
      <c r="I17" s="100"/>
      <c r="J17" s="100"/>
      <c r="K17" s="177"/>
    </row>
    <row r="18" spans="1:11" x14ac:dyDescent="0.25">
      <c r="A18" s="116" t="s">
        <v>41</v>
      </c>
      <c r="B18" s="99"/>
      <c r="C18" s="99"/>
      <c r="D18" s="99"/>
      <c r="E18" s="99"/>
      <c r="F18" s="99"/>
      <c r="G18" s="99"/>
      <c r="H18" s="134"/>
      <c r="I18" s="100"/>
      <c r="J18" s="100"/>
      <c r="K18" s="177">
        <f t="shared" si="0"/>
        <v>0</v>
      </c>
    </row>
    <row r="19" spans="1:11" ht="30" x14ac:dyDescent="0.25">
      <c r="A19" s="210" t="s">
        <v>45</v>
      </c>
      <c r="B19" s="99"/>
      <c r="C19" s="99"/>
      <c r="D19" s="99"/>
      <c r="E19" s="99"/>
      <c r="F19" s="99"/>
      <c r="G19" s="99"/>
      <c r="H19" s="134"/>
      <c r="I19" s="100"/>
      <c r="J19" s="100"/>
      <c r="K19" s="177"/>
    </row>
    <row r="20" spans="1:11" ht="30" x14ac:dyDescent="0.25">
      <c r="A20" s="116" t="s">
        <v>45</v>
      </c>
      <c r="B20" s="99"/>
      <c r="C20" s="99"/>
      <c r="D20" s="99"/>
      <c r="E20" s="99"/>
      <c r="F20" s="99"/>
      <c r="G20" s="99"/>
      <c r="H20" s="134"/>
      <c r="I20" s="100"/>
      <c r="J20" s="100"/>
      <c r="K20" s="177"/>
    </row>
    <row r="21" spans="1:11" ht="30" x14ac:dyDescent="0.25">
      <c r="A21" s="115" t="s">
        <v>45</v>
      </c>
      <c r="B21" s="99"/>
      <c r="C21" s="99"/>
      <c r="D21" s="99"/>
      <c r="E21" s="99"/>
      <c r="F21" s="99"/>
      <c r="G21" s="99"/>
      <c r="H21" s="134"/>
      <c r="I21" s="100"/>
      <c r="J21" s="100"/>
      <c r="K21" s="177">
        <v>0</v>
      </c>
    </row>
    <row r="22" spans="1:11" s="108" customFormat="1" ht="30" x14ac:dyDescent="0.25">
      <c r="A22" s="115" t="s">
        <v>45</v>
      </c>
      <c r="B22" s="149"/>
      <c r="C22" s="149"/>
      <c r="D22" s="149"/>
      <c r="E22" s="149"/>
      <c r="F22" s="149"/>
      <c r="G22" s="149"/>
      <c r="H22" s="134"/>
      <c r="I22" s="178"/>
      <c r="J22" s="178"/>
      <c r="K22" s="177">
        <f t="shared" si="0"/>
        <v>0</v>
      </c>
    </row>
    <row r="23" spans="1:11" ht="130.9" customHeight="1" x14ac:dyDescent="0.25">
      <c r="A23" s="115" t="s">
        <v>45</v>
      </c>
      <c r="B23" s="99"/>
      <c r="C23" s="149"/>
      <c r="D23" s="99"/>
      <c r="E23" s="99"/>
      <c r="F23" s="99"/>
      <c r="G23" s="99"/>
      <c r="H23" s="134"/>
      <c r="I23" s="100"/>
      <c r="J23" s="100"/>
      <c r="K23" s="177">
        <f t="shared" si="0"/>
        <v>0</v>
      </c>
    </row>
    <row r="24" spans="1:11" x14ac:dyDescent="0.25">
      <c r="A24" s="115" t="s">
        <v>43</v>
      </c>
      <c r="B24" s="99"/>
      <c r="C24" s="149"/>
      <c r="D24" s="99"/>
      <c r="E24" s="99"/>
      <c r="F24" s="99"/>
      <c r="G24" s="99"/>
      <c r="H24" s="134"/>
      <c r="I24" s="100"/>
      <c r="J24" s="100"/>
      <c r="K24" s="177"/>
    </row>
    <row r="25" spans="1:11" x14ac:dyDescent="0.25">
      <c r="A25" s="115" t="s">
        <v>43</v>
      </c>
      <c r="B25" s="99"/>
      <c r="C25" s="149"/>
      <c r="D25" s="99"/>
      <c r="E25" s="99"/>
      <c r="F25" s="99"/>
      <c r="G25" s="99"/>
      <c r="H25" s="134"/>
      <c r="I25" s="100"/>
      <c r="J25" s="100"/>
      <c r="K25" s="177"/>
    </row>
    <row r="26" spans="1:11" x14ac:dyDescent="0.25">
      <c r="A26" s="115" t="s">
        <v>43</v>
      </c>
      <c r="B26" s="99"/>
      <c r="C26" s="149"/>
      <c r="D26" s="99"/>
      <c r="E26" s="99"/>
      <c r="F26" s="99"/>
      <c r="G26" s="99"/>
      <c r="H26" s="134"/>
      <c r="I26" s="100"/>
      <c r="J26" s="100"/>
      <c r="K26" s="177"/>
    </row>
    <row r="27" spans="1:11" x14ac:dyDescent="0.25">
      <c r="A27" s="115" t="s">
        <v>43</v>
      </c>
      <c r="B27" s="99"/>
      <c r="C27" s="149"/>
      <c r="D27" s="99"/>
      <c r="E27" s="99"/>
      <c r="F27" s="99"/>
      <c r="G27" s="99"/>
      <c r="H27" s="134"/>
      <c r="I27" s="100"/>
      <c r="J27" s="100"/>
      <c r="K27" s="177"/>
    </row>
    <row r="28" spans="1:11" x14ac:dyDescent="0.25">
      <c r="A28" s="99" t="s">
        <v>43</v>
      </c>
      <c r="B28" s="99"/>
      <c r="C28" s="99"/>
      <c r="D28" s="99"/>
      <c r="E28" s="99"/>
      <c r="F28" s="99"/>
      <c r="G28" s="99"/>
      <c r="H28" s="135"/>
      <c r="I28" s="100"/>
      <c r="J28" s="100"/>
      <c r="K28" s="177">
        <f t="shared" si="0"/>
        <v>0</v>
      </c>
    </row>
    <row r="29" spans="1:11" x14ac:dyDescent="0.25">
      <c r="A29" s="99" t="s">
        <v>44</v>
      </c>
      <c r="B29" s="99"/>
      <c r="C29" s="99"/>
      <c r="D29" s="99"/>
      <c r="E29" s="99"/>
      <c r="F29" s="99"/>
      <c r="G29" s="99"/>
      <c r="H29" s="135"/>
      <c r="I29" s="100"/>
      <c r="J29" s="100"/>
      <c r="K29" s="177"/>
    </row>
    <row r="30" spans="1:11" x14ac:dyDescent="0.25">
      <c r="A30" s="99" t="s">
        <v>44</v>
      </c>
      <c r="B30" s="99"/>
      <c r="C30" s="99"/>
      <c r="D30" s="99"/>
      <c r="E30" s="99"/>
      <c r="F30" s="99"/>
      <c r="G30" s="99"/>
      <c r="H30" s="135"/>
      <c r="I30" s="100"/>
      <c r="J30" s="100"/>
      <c r="K30" s="177"/>
    </row>
    <row r="31" spans="1:11" x14ac:dyDescent="0.25">
      <c r="A31" s="99" t="s">
        <v>44</v>
      </c>
      <c r="B31" s="99"/>
      <c r="C31" s="99"/>
      <c r="D31" s="99"/>
      <c r="E31" s="99"/>
      <c r="F31" s="99"/>
      <c r="G31" s="99"/>
      <c r="H31" s="135"/>
      <c r="I31" s="100"/>
      <c r="J31" s="100"/>
      <c r="K31" s="177"/>
    </row>
    <row r="32" spans="1:11" x14ac:dyDescent="0.25">
      <c r="A32" s="99" t="s">
        <v>44</v>
      </c>
      <c r="B32" s="99"/>
      <c r="C32" s="99"/>
      <c r="D32" s="99"/>
      <c r="E32" s="99"/>
      <c r="F32" s="99"/>
      <c r="G32" s="99"/>
      <c r="H32" s="135"/>
      <c r="I32" s="100"/>
      <c r="J32" s="100"/>
      <c r="K32" s="177"/>
    </row>
    <row r="33" spans="1:11" x14ac:dyDescent="0.25">
      <c r="A33" s="99" t="s">
        <v>44</v>
      </c>
      <c r="B33" s="99"/>
      <c r="C33" s="99"/>
      <c r="D33" s="99"/>
      <c r="E33" s="99"/>
      <c r="F33" s="99"/>
      <c r="G33" s="99"/>
      <c r="H33" s="135"/>
      <c r="I33" s="100"/>
      <c r="J33" s="100"/>
      <c r="K33" s="177">
        <f t="shared" si="0"/>
        <v>0</v>
      </c>
    </row>
    <row r="34" spans="1:11" ht="30" x14ac:dyDescent="0.25">
      <c r="A34" s="99" t="s">
        <v>46</v>
      </c>
      <c r="B34" s="99"/>
      <c r="C34" s="99"/>
      <c r="D34" s="99"/>
      <c r="E34" s="99"/>
      <c r="F34" s="99"/>
      <c r="G34" s="99"/>
      <c r="H34" s="135"/>
      <c r="I34" s="100"/>
      <c r="J34" s="100"/>
      <c r="K34" s="177"/>
    </row>
    <row r="35" spans="1:11" ht="30" x14ac:dyDescent="0.25">
      <c r="A35" s="99" t="s">
        <v>46</v>
      </c>
      <c r="B35" s="99"/>
      <c r="C35" s="99"/>
      <c r="D35" s="99"/>
      <c r="E35" s="99"/>
      <c r="F35" s="99"/>
      <c r="G35" s="99"/>
      <c r="H35" s="135"/>
      <c r="I35" s="100"/>
      <c r="J35" s="100"/>
      <c r="K35" s="177"/>
    </row>
    <row r="36" spans="1:11" ht="30" x14ac:dyDescent="0.25">
      <c r="A36" s="99" t="s">
        <v>46</v>
      </c>
      <c r="B36" s="99"/>
      <c r="C36" s="99"/>
      <c r="D36" s="99"/>
      <c r="E36" s="99"/>
      <c r="F36" s="99"/>
      <c r="G36" s="99"/>
      <c r="H36" s="135"/>
      <c r="I36" s="100"/>
      <c r="J36" s="100"/>
      <c r="K36" s="177"/>
    </row>
    <row r="37" spans="1:11" ht="30" x14ac:dyDescent="0.25">
      <c r="A37" s="99" t="s">
        <v>46</v>
      </c>
      <c r="B37" s="99"/>
      <c r="C37" s="99"/>
      <c r="D37" s="99"/>
      <c r="E37" s="99"/>
      <c r="F37" s="99"/>
      <c r="G37" s="99"/>
      <c r="H37" s="135"/>
      <c r="I37" s="100"/>
      <c r="J37" s="100"/>
      <c r="K37" s="177"/>
    </row>
    <row r="38" spans="1:11" ht="30" x14ac:dyDescent="0.25">
      <c r="A38" s="99" t="s">
        <v>46</v>
      </c>
      <c r="B38" s="101"/>
      <c r="C38" s="101"/>
      <c r="D38" s="101"/>
      <c r="E38" s="99"/>
      <c r="F38" s="99"/>
      <c r="G38" s="99"/>
      <c r="H38" s="136"/>
      <c r="I38" s="100"/>
      <c r="J38" s="100"/>
      <c r="K38" s="177">
        <f t="shared" si="0"/>
        <v>0</v>
      </c>
    </row>
    <row r="39" spans="1:11" x14ac:dyDescent="0.25">
      <c r="A39" s="99" t="s">
        <v>47</v>
      </c>
      <c r="B39" s="101"/>
      <c r="C39" s="101"/>
      <c r="D39" s="101"/>
      <c r="E39" s="99"/>
      <c r="F39" s="99"/>
      <c r="G39" s="99"/>
      <c r="H39" s="136"/>
      <c r="I39" s="100"/>
      <c r="J39" s="100"/>
      <c r="K39" s="177"/>
    </row>
    <row r="40" spans="1:11" x14ac:dyDescent="0.25">
      <c r="A40" s="99" t="s">
        <v>47</v>
      </c>
      <c r="B40" s="101"/>
      <c r="C40" s="101"/>
      <c r="D40" s="101"/>
      <c r="E40" s="99"/>
      <c r="F40" s="99"/>
      <c r="G40" s="99"/>
      <c r="H40" s="136"/>
      <c r="I40" s="100"/>
      <c r="J40" s="100"/>
      <c r="K40" s="177">
        <f t="shared" si="0"/>
        <v>0</v>
      </c>
    </row>
    <row r="41" spans="1:11" x14ac:dyDescent="0.25">
      <c r="A41" s="99"/>
      <c r="B41" s="101"/>
      <c r="C41" s="101"/>
      <c r="D41" s="101"/>
      <c r="E41" s="99"/>
      <c r="F41" s="99"/>
      <c r="G41" s="99"/>
      <c r="H41" s="136"/>
      <c r="I41" s="100"/>
      <c r="J41" s="100"/>
      <c r="K41" s="177">
        <f t="shared" si="0"/>
        <v>0</v>
      </c>
    </row>
    <row r="42" spans="1:11" x14ac:dyDescent="0.25">
      <c r="A42" s="99"/>
      <c r="B42" s="101"/>
      <c r="C42" s="101"/>
      <c r="D42" s="101"/>
      <c r="E42" s="99"/>
      <c r="F42" s="99"/>
      <c r="G42" s="99"/>
      <c r="H42" s="136"/>
      <c r="I42" s="100"/>
      <c r="J42" s="100"/>
      <c r="K42" s="177">
        <f t="shared" si="0"/>
        <v>0</v>
      </c>
    </row>
    <row r="43" spans="1:11" x14ac:dyDescent="0.25">
      <c r="A43" s="99"/>
      <c r="B43" s="99"/>
      <c r="C43" s="99"/>
      <c r="D43" s="99"/>
      <c r="E43" s="99"/>
      <c r="F43" s="99"/>
      <c r="G43" s="99"/>
      <c r="H43" s="136"/>
      <c r="I43" s="100"/>
      <c r="J43" s="100"/>
      <c r="K43" s="177">
        <f t="shared" si="0"/>
        <v>0</v>
      </c>
    </row>
    <row r="44" spans="1:11" ht="15.75" thickBot="1" x14ac:dyDescent="0.3">
      <c r="A44" s="99"/>
      <c r="B44" s="99"/>
      <c r="C44" s="99"/>
      <c r="D44" s="99"/>
      <c r="E44" s="99"/>
      <c r="F44" s="99"/>
      <c r="G44" s="99"/>
      <c r="H44" s="136"/>
      <c r="I44" s="100"/>
      <c r="J44" s="100"/>
      <c r="K44" s="177">
        <f t="shared" si="0"/>
        <v>0</v>
      </c>
    </row>
    <row r="45" spans="1:11" s="111" customFormat="1" ht="15.75" thickBot="1" x14ac:dyDescent="0.3">
      <c r="A45" s="253" t="s">
        <v>60</v>
      </c>
      <c r="B45" s="254"/>
      <c r="C45" s="254"/>
      <c r="D45" s="254"/>
      <c r="E45" s="254"/>
      <c r="F45" s="254"/>
      <c r="G45" s="255"/>
      <c r="H45" s="109"/>
      <c r="I45" s="110">
        <f>SUM(I8:I44)</f>
        <v>0</v>
      </c>
      <c r="J45" s="110">
        <f>SUM(J8:J44)</f>
        <v>0</v>
      </c>
      <c r="K45" s="110">
        <f>SUM(K8:K44)</f>
        <v>0</v>
      </c>
    </row>
  </sheetData>
  <autoFilter ref="A7:K7" xr:uid="{C2972852-CB3B-437D-B574-18DC470D9666}"/>
  <mergeCells count="6">
    <mergeCell ref="A45:G45"/>
    <mergeCell ref="A1:K1"/>
    <mergeCell ref="A2:K2"/>
    <mergeCell ref="A3:K3"/>
    <mergeCell ref="B4:I4"/>
    <mergeCell ref="B5:I5"/>
  </mergeCells>
  <dataValidations count="3">
    <dataValidation allowBlank="1" showInputMessage="1" showErrorMessage="1" promptTitle="Applicant" prompt="Enter the name of the LOCAL GOVERNMENT applying for funds MUST MATCH APPLICATION" sqref="B4:C4" xr:uid="{9C11A0BA-B160-4A57-8588-8DFBE83E79C5}"/>
    <dataValidation allowBlank="1" showInputMessage="1" showErrorMessage="1" promptTitle="Project Title" prompt="Enter the name of the PROJECT must match application." sqref="B5:C5" xr:uid="{301BE773-D489-441C-B27B-D93D597112D8}"/>
    <dataValidation allowBlank="1" showInputMessage="1" showErrorMessage="1" sqref="D46:D1048576 D1:D2 D4:D6 C7:D7 D8:D44" xr:uid="{D1AA5F58-3327-4FC5-8A2F-3A81916B1921}"/>
  </dataValidations>
  <pageMargins left="0.7" right="0.7" top="0.75" bottom="0.75" header="0.3" footer="0.3"/>
  <pageSetup paperSize="3" fitToWidth="0"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A04B4725-6444-4C38-A627-48A3E4102CFA}">
            <xm:f>NOT(ISERROR(SEARCH($A$23,A8)))</xm:f>
            <xm:f>$A$23</xm:f>
            <x14:dxf>
              <fill>
                <patternFill>
                  <bgColor theme="3" tint="0.39994506668294322"/>
                </patternFill>
              </fill>
            </x14:dxf>
          </x14:cfRule>
          <x14:cfRule type="containsText" priority="2" operator="containsText" id="{6D5B88BA-A97D-46C7-B516-FB570B1D082B}">
            <xm:f>NOT(ISERROR(SEARCH($A$21,A8)))</xm:f>
            <xm:f>$A$21</xm:f>
            <x14:dxf>
              <fill>
                <patternFill>
                  <bgColor theme="8" tint="0.39994506668294322"/>
                </patternFill>
              </fill>
            </x14:dxf>
          </x14:cfRule>
          <x14:cfRule type="containsText" priority="3" operator="containsText" id="{A5ECDB2A-6C18-457D-86A0-5BF83A543FBB}">
            <xm:f>NOT(ISERROR(SEARCH($A$13,A8)))</xm:f>
            <xm:f>$A$13</xm:f>
            <x14:dxf>
              <fill>
                <patternFill>
                  <bgColor theme="8" tint="0.39994506668294322"/>
                </patternFill>
              </fill>
            </x14:dxf>
          </x14:cfRule>
          <x14:cfRule type="containsText" priority="4" operator="containsText" id="{4BCD6F7A-1E22-4837-9100-350F61C1AFC7}">
            <xm:f>NOT(ISERROR(SEARCH($A$18,A8)))</xm:f>
            <xm:f>$A$18</xm:f>
            <x14:dxf>
              <font>
                <color theme="0"/>
              </font>
              <fill>
                <patternFill>
                  <bgColor theme="3"/>
                </patternFill>
              </fill>
            </x14:dxf>
          </x14:cfRule>
          <x14:cfRule type="containsText" priority="5" operator="containsText" id="{9FE02A51-57B0-474E-BE2E-C58455E83573}">
            <xm:f>NOT(ISERROR(SEARCH($A$8,A8)))</xm:f>
            <xm:f>$A$8</xm:f>
            <x14:dxf>
              <font>
                <color theme="0"/>
              </font>
              <fill>
                <patternFill>
                  <bgColor theme="6"/>
                </patternFill>
              </fill>
            </x14:dxf>
          </x14:cfRule>
          <xm:sqref>A8:A44</xm:sqref>
        </x14:conditionalFormatting>
        <x14:conditionalFormatting xmlns:xm="http://schemas.microsoft.com/office/excel/2006/main">
          <x14:cfRule type="containsText" priority="6" operator="containsText" id="{EBBFB209-456B-468C-9D88-A3AFDBAEE96C}">
            <xm:f>NOT(ISERROR(SEARCH($A$40,A1)))</xm:f>
            <xm:f>$A$40</xm:f>
            <x14:dxf>
              <fill>
                <patternFill>
                  <bgColor theme="5" tint="0.59996337778862885"/>
                </patternFill>
              </fill>
            </x14:dxf>
          </x14:cfRule>
          <x14:cfRule type="containsText" priority="7" operator="containsText" id="{E1AEE2C0-8E7A-46AC-BE1B-7011E6BDE780}">
            <xm:f>NOT(ISERROR(SEARCH(#REF!,A1)))</xm:f>
            <xm:f>#REF!</xm:f>
            <x14:dxf>
              <fill>
                <patternFill>
                  <bgColor theme="5" tint="0.39994506668294322"/>
                </patternFill>
              </fill>
            </x14:dxf>
          </x14:cfRule>
          <x14:cfRule type="containsText" priority="8" operator="containsText" id="{EF95B3F7-82B4-4053-AB6B-F9F31DEC1C30}">
            <xm:f>NOT(ISERROR(SEARCH($A$38,A1)))</xm:f>
            <xm:f>$A$38</xm:f>
            <x14:dxf>
              <fill>
                <patternFill>
                  <bgColor theme="5"/>
                </patternFill>
              </fill>
            </x14:dxf>
          </x14:cfRule>
          <x14:cfRule type="containsText" priority="9" operator="containsText" id="{AF30A2D7-B351-4507-8149-D400E34C2E55}">
            <xm:f>NOT(ISERROR(SEARCH($A$33,A1)))</xm:f>
            <xm:f>$A$33</xm:f>
            <x14:dxf>
              <fill>
                <patternFill>
                  <bgColor theme="4" tint="0.39994506668294322"/>
                </patternFill>
              </fill>
            </x14:dxf>
          </x14:cfRule>
          <x14:cfRule type="containsText" priority="10" operator="containsText" id="{CCD9224F-E44C-46F3-A437-2ABCC243A1E0}">
            <xm:f>NOT(ISERROR(SEARCH($A$28,A1)))</xm:f>
            <xm:f>$A$28</xm:f>
            <x14:dxf>
              <font>
                <color theme="0"/>
              </font>
              <fill>
                <patternFill>
                  <bgColor theme="4"/>
                </patternFill>
              </fill>
            </x14:dxf>
          </x14:cfRule>
          <xm:sqref>B45:B1048576 B1:B6 A7:A44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0BB116A-047B-470B-86D0-393C01D0312C}">
          <x14:formula1>
            <xm:f>'App Instructions'!$B$28:$B$35</xm:f>
          </x14:formula1>
          <xm:sqref>A8:A44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2F83E-73FA-4AF7-8C19-4553AEA94466}">
  <sheetPr codeName="Sheet12">
    <tabColor theme="3" tint="0.39997558519241921"/>
    <pageSetUpPr fitToPage="1"/>
  </sheetPr>
  <dimension ref="A1:I58"/>
  <sheetViews>
    <sheetView workbookViewId="0">
      <selection activeCell="B43" sqref="B43"/>
    </sheetView>
  </sheetViews>
  <sheetFormatPr defaultRowHeight="12.75" x14ac:dyDescent="0.2"/>
  <cols>
    <col min="1" max="1" width="42.7109375" customWidth="1"/>
    <col min="2" max="6" width="27.7109375" customWidth="1"/>
    <col min="7" max="7" width="18.5703125" customWidth="1"/>
    <col min="8" max="8" width="19.42578125" customWidth="1"/>
  </cols>
  <sheetData>
    <row r="1" spans="1:7" ht="13.5" thickBot="1" x14ac:dyDescent="0.25">
      <c r="A1" s="23" t="s">
        <v>61</v>
      </c>
    </row>
    <row r="2" spans="1:7" ht="15.75" customHeight="1" thickBot="1" x14ac:dyDescent="0.25">
      <c r="A2" s="39" t="s">
        <v>27</v>
      </c>
      <c r="B2" s="261">
        <f>'Budget Narrative'!B4</f>
        <v>0</v>
      </c>
      <c r="C2" s="262"/>
      <c r="D2" s="262"/>
    </row>
    <row r="3" spans="1:7" ht="15.75" customHeight="1" thickBot="1" x14ac:dyDescent="0.25">
      <c r="A3" s="39" t="s">
        <v>29</v>
      </c>
      <c r="B3" s="261">
        <f>'Budget Narrative'!B5</f>
        <v>0</v>
      </c>
      <c r="C3" s="262"/>
      <c r="D3" s="262"/>
    </row>
    <row r="4" spans="1:7" s="75" customFormat="1" ht="25.5" x14ac:dyDescent="0.2">
      <c r="A4" s="117" t="s">
        <v>62</v>
      </c>
      <c r="B4" s="74" t="s">
        <v>63</v>
      </c>
      <c r="C4" s="74" t="s">
        <v>64</v>
      </c>
      <c r="D4" s="74" t="s">
        <v>65</v>
      </c>
      <c r="E4" s="74" t="s">
        <v>66</v>
      </c>
      <c r="F4" s="74" t="s">
        <v>67</v>
      </c>
      <c r="G4" s="74" t="s">
        <v>68</v>
      </c>
    </row>
    <row r="5" spans="1:7" x14ac:dyDescent="0.2">
      <c r="A5" s="187" t="str">
        <f>'Budget Narrative (Ex)'!A8</f>
        <v>Grant Administration</v>
      </c>
      <c r="B5" s="189"/>
      <c r="C5" s="189"/>
      <c r="D5" s="190"/>
      <c r="E5" s="190"/>
      <c r="F5" s="190"/>
      <c r="G5" s="188"/>
    </row>
    <row r="6" spans="1:7" x14ac:dyDescent="0.2">
      <c r="A6" s="104"/>
      <c r="B6" s="87">
        <f>'Budget Narrative'!I8</f>
        <v>0</v>
      </c>
      <c r="C6" s="87"/>
      <c r="D6" s="18"/>
      <c r="E6" s="18"/>
      <c r="F6" s="18"/>
      <c r="G6" s="19">
        <f>SUM(B6:F6)</f>
        <v>0</v>
      </c>
    </row>
    <row r="7" spans="1:7" x14ac:dyDescent="0.2">
      <c r="A7" s="104"/>
      <c r="B7" s="87">
        <f>'Budget Narrative'!I9</f>
        <v>0</v>
      </c>
      <c r="C7" s="87"/>
      <c r="D7" s="18"/>
      <c r="E7" s="18"/>
      <c r="F7" s="18"/>
      <c r="G7" s="19">
        <f>SUM(B7:F7)</f>
        <v>0</v>
      </c>
    </row>
    <row r="8" spans="1:7" s="120" customFormat="1" x14ac:dyDescent="0.2">
      <c r="A8" s="163" t="s">
        <v>69</v>
      </c>
      <c r="B8" s="122">
        <f>SUM(B6:B7)</f>
        <v>0</v>
      </c>
      <c r="C8" s="122">
        <f>SUM(C6:C7)</f>
        <v>0</v>
      </c>
      <c r="D8" s="123">
        <f>SUM(D6:D7)</f>
        <v>0</v>
      </c>
      <c r="E8" s="123">
        <f>SUM(E6:E7)</f>
        <v>0</v>
      </c>
      <c r="F8" s="123">
        <f>SUM(F6:F7)</f>
        <v>0</v>
      </c>
      <c r="G8" s="124">
        <f>SUM(B8:F8)</f>
        <v>0</v>
      </c>
    </row>
    <row r="9" spans="1:7" s="120" customFormat="1" x14ac:dyDescent="0.2">
      <c r="A9" s="119"/>
      <c r="B9" s="161"/>
      <c r="C9" s="161"/>
      <c r="D9" s="162"/>
      <c r="E9" s="162"/>
      <c r="F9" s="162"/>
      <c r="G9" s="154"/>
    </row>
    <row r="10" spans="1:7" x14ac:dyDescent="0.2">
      <c r="A10" s="21" t="s">
        <v>70</v>
      </c>
      <c r="B10" s="88"/>
      <c r="C10" s="88"/>
      <c r="D10" s="22"/>
      <c r="E10" s="22"/>
      <c r="F10" s="22"/>
      <c r="G10" s="22"/>
    </row>
    <row r="11" spans="1:7" x14ac:dyDescent="0.2">
      <c r="A11" s="125" t="str">
        <f>'Budget Narrative (Ex)'!A10</f>
        <v>Professional Services (Contracted Services)</v>
      </c>
      <c r="B11" s="126"/>
      <c r="C11" s="126"/>
      <c r="D11" s="127"/>
      <c r="E11" s="127"/>
      <c r="F11" s="127"/>
      <c r="G11" s="128"/>
    </row>
    <row r="12" spans="1:7" x14ac:dyDescent="0.2">
      <c r="B12" s="87">
        <f>'Budget Narrative'!I10</f>
        <v>0</v>
      </c>
      <c r="C12" s="87"/>
      <c r="D12" s="18"/>
      <c r="E12" s="18"/>
      <c r="F12" s="18"/>
      <c r="G12" s="19">
        <f>SUM(B12:F12)</f>
        <v>0</v>
      </c>
    </row>
    <row r="13" spans="1:7" x14ac:dyDescent="0.2">
      <c r="A13" s="104"/>
      <c r="B13" s="87">
        <f>'Budget Narrative'!I11</f>
        <v>0</v>
      </c>
      <c r="C13" s="87"/>
      <c r="D13" s="18"/>
      <c r="E13" s="18"/>
      <c r="F13" s="18"/>
      <c r="G13" s="19">
        <f>SUM(B13:F13)</f>
        <v>0</v>
      </c>
    </row>
    <row r="14" spans="1:7" x14ac:dyDescent="0.2">
      <c r="A14" s="104"/>
      <c r="B14" s="87">
        <f>'Budget Narrative'!I12</f>
        <v>0</v>
      </c>
      <c r="C14" s="87"/>
      <c r="D14" s="18"/>
      <c r="E14" s="18"/>
      <c r="F14" s="18"/>
      <c r="G14" s="19">
        <f>SUM(B14:F14)</f>
        <v>0</v>
      </c>
    </row>
    <row r="15" spans="1:7" x14ac:dyDescent="0.2">
      <c r="A15" s="104"/>
      <c r="B15" s="87">
        <f>'Budget Narrative'!I13</f>
        <v>0</v>
      </c>
      <c r="C15" s="87"/>
      <c r="D15" s="18"/>
      <c r="E15" s="18"/>
      <c r="F15" s="18"/>
      <c r="G15" s="19">
        <f>SUM(B15:F15)</f>
        <v>0</v>
      </c>
    </row>
    <row r="16" spans="1:7" x14ac:dyDescent="0.2">
      <c r="A16" s="129" t="str">
        <f>'Budget Narrative (Ex)'!A12</f>
        <v>Staff Salaries</v>
      </c>
      <c r="B16" s="203"/>
      <c r="C16" s="203"/>
      <c r="D16" s="204"/>
      <c r="E16" s="204"/>
      <c r="F16" s="204"/>
      <c r="G16" s="205"/>
    </row>
    <row r="17" spans="1:7" x14ac:dyDescent="0.2">
      <c r="A17" s="104"/>
      <c r="B17" s="87">
        <f>'Budget Narrative'!I15</f>
        <v>0</v>
      </c>
      <c r="C17" s="87"/>
      <c r="D17" s="18"/>
      <c r="E17" s="18"/>
      <c r="F17" s="18"/>
      <c r="G17" s="19">
        <f>SUM(B17:F17)</f>
        <v>0</v>
      </c>
    </row>
    <row r="18" spans="1:7" x14ac:dyDescent="0.2">
      <c r="A18" s="150"/>
      <c r="B18" s="87">
        <f>'Budget Narrative'!I16</f>
        <v>0</v>
      </c>
      <c r="C18" s="87"/>
      <c r="D18" s="18"/>
      <c r="E18" s="18"/>
      <c r="F18" s="18"/>
      <c r="G18" s="19">
        <f>SUM(B18:F18)</f>
        <v>0</v>
      </c>
    </row>
    <row r="19" spans="1:7" x14ac:dyDescent="0.2">
      <c r="A19" s="150"/>
      <c r="B19" s="87">
        <f>'Budget Narrative'!I17</f>
        <v>0</v>
      </c>
      <c r="C19" s="87"/>
      <c r="D19" s="18"/>
      <c r="E19" s="18"/>
      <c r="F19" s="18"/>
      <c r="G19" s="19">
        <f>SUM(B19:F19)</f>
        <v>0</v>
      </c>
    </row>
    <row r="20" spans="1:7" x14ac:dyDescent="0.2">
      <c r="A20" s="104"/>
      <c r="B20" s="87">
        <f>'Budget Narrative'!I18</f>
        <v>0</v>
      </c>
      <c r="C20" s="87"/>
      <c r="E20" s="18"/>
      <c r="F20" s="18"/>
      <c r="G20" s="19">
        <f>SUM(B20:F20)</f>
        <v>0</v>
      </c>
    </row>
    <row r="21" spans="1:7" x14ac:dyDescent="0.2">
      <c r="A21" s="202" t="str">
        <f>'Budget Narrative (Ex)'!A13</f>
        <v>Publication, Printings and Advertising</v>
      </c>
      <c r="B21" s="206"/>
      <c r="C21" s="206"/>
      <c r="D21" s="207"/>
      <c r="E21" s="207"/>
      <c r="F21" s="207"/>
      <c r="G21" s="208"/>
    </row>
    <row r="22" spans="1:7" x14ac:dyDescent="0.2">
      <c r="A22" s="104"/>
      <c r="B22" s="87">
        <f>'Budget Narrative'!I19</f>
        <v>0</v>
      </c>
      <c r="C22" s="87"/>
      <c r="D22" s="18"/>
      <c r="E22" s="18"/>
      <c r="F22" s="18"/>
      <c r="G22" s="19">
        <f>SUM(B22:F22)</f>
        <v>0</v>
      </c>
    </row>
    <row r="23" spans="1:7" x14ac:dyDescent="0.2">
      <c r="A23" s="104"/>
      <c r="B23" s="87">
        <f>'Budget Narrative'!I20</f>
        <v>0</v>
      </c>
      <c r="C23" s="87"/>
      <c r="D23" s="18"/>
      <c r="E23" s="18"/>
      <c r="F23" s="18"/>
      <c r="G23" s="19">
        <f>SUM(B23:F23)</f>
        <v>0</v>
      </c>
    </row>
    <row r="24" spans="1:7" x14ac:dyDescent="0.2">
      <c r="A24" s="104"/>
      <c r="B24" s="87">
        <f>'Budget Narrative'!I21</f>
        <v>0</v>
      </c>
      <c r="C24" s="87"/>
      <c r="D24" s="18"/>
      <c r="E24" s="18"/>
      <c r="F24" s="18"/>
      <c r="G24" s="19">
        <f>SUM(B24:F24)</f>
        <v>0</v>
      </c>
    </row>
    <row r="25" spans="1:7" x14ac:dyDescent="0.2">
      <c r="A25" s="104"/>
      <c r="B25" s="87">
        <f>'Budget Narrative'!I22</f>
        <v>0</v>
      </c>
      <c r="C25" s="87"/>
      <c r="D25" s="18"/>
      <c r="E25" s="18"/>
      <c r="F25" s="18"/>
      <c r="G25" s="19">
        <f>SUM(B25:F25)</f>
        <v>0</v>
      </c>
    </row>
    <row r="26" spans="1:7" x14ac:dyDescent="0.2">
      <c r="A26" s="104"/>
      <c r="B26" s="87">
        <f>'Budget Narrative'!I23</f>
        <v>0</v>
      </c>
      <c r="C26" s="87"/>
      <c r="D26" s="18"/>
      <c r="E26" s="18"/>
      <c r="F26" s="18"/>
      <c r="G26" s="19">
        <f>SUM(B26:F26)</f>
        <v>0</v>
      </c>
    </row>
    <row r="27" spans="1:7" x14ac:dyDescent="0.2">
      <c r="A27" s="197" t="str">
        <f>'Budget Narrative (Ex)'!A16</f>
        <v>Materials and Supplies</v>
      </c>
      <c r="B27" s="191"/>
      <c r="C27" s="191"/>
      <c r="D27" s="192"/>
      <c r="E27" s="192"/>
      <c r="F27" s="192"/>
      <c r="G27" s="193"/>
    </row>
    <row r="28" spans="1:7" x14ac:dyDescent="0.2">
      <c r="A28" s="155"/>
      <c r="B28" s="87">
        <f>'Budget Narrative'!I24</f>
        <v>0</v>
      </c>
      <c r="C28" s="87"/>
      <c r="D28" s="18"/>
      <c r="E28" s="18"/>
      <c r="F28" s="18"/>
      <c r="G28" s="19">
        <f>SUM(B28:F28)</f>
        <v>0</v>
      </c>
    </row>
    <row r="29" spans="1:7" x14ac:dyDescent="0.2">
      <c r="A29" s="155"/>
      <c r="B29" s="87">
        <f>'Budget Narrative'!I25</f>
        <v>0</v>
      </c>
      <c r="C29" s="87"/>
      <c r="D29" s="18"/>
      <c r="E29" s="18"/>
      <c r="F29" s="18"/>
      <c r="G29" s="19">
        <f>SUM(B29:F29)</f>
        <v>0</v>
      </c>
    </row>
    <row r="30" spans="1:7" x14ac:dyDescent="0.2">
      <c r="A30" s="155"/>
      <c r="B30" s="87">
        <f>'Budget Narrative'!I26</f>
        <v>0</v>
      </c>
      <c r="C30" s="87"/>
      <c r="D30" s="18"/>
      <c r="E30" s="18"/>
      <c r="F30" s="18"/>
      <c r="G30" s="19">
        <f>SUM(B30:F30)</f>
        <v>0</v>
      </c>
    </row>
    <row r="31" spans="1:7" x14ac:dyDescent="0.2">
      <c r="A31" s="118"/>
      <c r="B31" s="87">
        <f>'Budget Narrative'!I27</f>
        <v>0</v>
      </c>
      <c r="C31" s="152"/>
      <c r="D31" s="153"/>
      <c r="E31" s="153"/>
      <c r="F31" s="153"/>
      <c r="G31" s="19">
        <f>SUM(B31:F31)</f>
        <v>0</v>
      </c>
    </row>
    <row r="32" spans="1:7" x14ac:dyDescent="0.2">
      <c r="A32" s="118"/>
      <c r="B32" s="87">
        <f>'Budget Narrative'!I28</f>
        <v>0</v>
      </c>
      <c r="C32" s="152"/>
      <c r="D32" s="153"/>
      <c r="E32" s="153"/>
      <c r="F32" s="153"/>
      <c r="G32" s="19"/>
    </row>
    <row r="33" spans="1:9" x14ac:dyDescent="0.2">
      <c r="A33" s="209" t="str">
        <f>'Budget Narrative (Ex)'!A17</f>
        <v>Maintenance or Repair Costs</v>
      </c>
      <c r="B33" s="194"/>
      <c r="C33" s="194"/>
      <c r="D33" s="195"/>
      <c r="E33" s="195"/>
      <c r="F33" s="195"/>
      <c r="G33" s="196"/>
    </row>
    <row r="34" spans="1:9" x14ac:dyDescent="0.2">
      <c r="A34" s="121"/>
      <c r="B34" s="87">
        <f>'Budget Narrative'!I29</f>
        <v>0</v>
      </c>
      <c r="C34" s="87"/>
      <c r="D34" s="18"/>
      <c r="E34" s="18"/>
      <c r="F34" s="18"/>
      <c r="G34" s="19">
        <f>SUM(B34:F34)</f>
        <v>0</v>
      </c>
    </row>
    <row r="35" spans="1:9" x14ac:dyDescent="0.2">
      <c r="A35" s="121"/>
      <c r="B35" s="87">
        <f>'Budget Narrative'!I30</f>
        <v>0</v>
      </c>
      <c r="C35" s="87"/>
      <c r="D35" s="18"/>
      <c r="E35" s="18"/>
      <c r="F35" s="18"/>
      <c r="G35" s="19">
        <f>SUM(B35:F35)</f>
        <v>0</v>
      </c>
    </row>
    <row r="36" spans="1:9" x14ac:dyDescent="0.2">
      <c r="A36" s="121"/>
      <c r="B36" s="87">
        <f>'Budget Narrative'!I31</f>
        <v>0</v>
      </c>
      <c r="C36" s="87"/>
      <c r="D36" s="18"/>
      <c r="E36" s="18"/>
      <c r="F36" s="18"/>
      <c r="G36" s="19">
        <f>SUM(B36:F36)</f>
        <v>0</v>
      </c>
    </row>
    <row r="37" spans="1:9" x14ac:dyDescent="0.2">
      <c r="A37" s="121"/>
      <c r="B37" s="87">
        <f>'Budget Narrative'!I32</f>
        <v>0</v>
      </c>
      <c r="C37" s="87"/>
      <c r="D37" s="18"/>
      <c r="E37" s="18"/>
      <c r="F37" s="18"/>
      <c r="G37" s="19">
        <f>SUM(B37:F37)</f>
        <v>0</v>
      </c>
    </row>
    <row r="38" spans="1:9" x14ac:dyDescent="0.2">
      <c r="A38" s="198" t="str">
        <f>'Budget Narrative (Ex)'!A18</f>
        <v>Training, Education and Conference Costs</v>
      </c>
      <c r="B38" s="199"/>
      <c r="C38" s="199"/>
      <c r="D38" s="200"/>
      <c r="E38" s="200"/>
      <c r="F38" s="200"/>
      <c r="G38" s="201"/>
    </row>
    <row r="39" spans="1:9" x14ac:dyDescent="0.2">
      <c r="A39" s="121"/>
      <c r="B39" s="87">
        <f>'Budget Narrative'!I34</f>
        <v>0</v>
      </c>
      <c r="C39" s="87"/>
      <c r="D39" s="18"/>
      <c r="E39" s="18"/>
      <c r="F39" s="18"/>
      <c r="G39" s="19">
        <f>SUM(B39:F39)</f>
        <v>0</v>
      </c>
    </row>
    <row r="40" spans="1:9" x14ac:dyDescent="0.2">
      <c r="A40" s="121"/>
      <c r="B40" s="87">
        <f>'Budget Narrative'!I35</f>
        <v>0</v>
      </c>
      <c r="C40" s="87"/>
      <c r="D40" s="18"/>
      <c r="E40" s="18"/>
      <c r="F40" s="18"/>
      <c r="G40" s="19">
        <f>SUM(B40:F40)</f>
        <v>0</v>
      </c>
    </row>
    <row r="41" spans="1:9" x14ac:dyDescent="0.2">
      <c r="A41" s="121"/>
      <c r="B41" s="87">
        <f>'Budget Narrative'!I36</f>
        <v>0</v>
      </c>
      <c r="C41" s="87"/>
      <c r="D41" s="18"/>
      <c r="E41" s="18"/>
      <c r="F41" s="18"/>
      <c r="G41" s="19">
        <f>SUM(B41:F41)</f>
        <v>0</v>
      </c>
    </row>
    <row r="42" spans="1:9" x14ac:dyDescent="0.2">
      <c r="A42" s="121"/>
      <c r="B42" s="87">
        <f>'Budget Narrative'!I37</f>
        <v>0</v>
      </c>
      <c r="C42" s="87"/>
      <c r="D42" s="18"/>
      <c r="E42" s="18"/>
      <c r="F42" s="18"/>
      <c r="G42" s="19">
        <f>SUM(B42:F42)</f>
        <v>0</v>
      </c>
    </row>
    <row r="43" spans="1:9" x14ac:dyDescent="0.2">
      <c r="A43" s="130" t="str">
        <f>'Budget Narrative (Ex)'!A19</f>
        <v>Travel Costs</v>
      </c>
      <c r="B43" s="131"/>
      <c r="C43" s="131"/>
      <c r="D43" s="132"/>
      <c r="E43" s="132"/>
      <c r="F43" s="132"/>
      <c r="G43" s="133"/>
    </row>
    <row r="44" spans="1:9" x14ac:dyDescent="0.2">
      <c r="A44" s="103"/>
      <c r="B44" s="87">
        <f>'Budget Narrative'!I39</f>
        <v>0</v>
      </c>
      <c r="C44" s="87"/>
      <c r="D44" s="18"/>
      <c r="E44" s="18"/>
      <c r="F44" s="18"/>
      <c r="G44" s="19">
        <f>SUM(B44:F44)</f>
        <v>0</v>
      </c>
    </row>
    <row r="45" spans="1:9" x14ac:dyDescent="0.2">
      <c r="A45" s="17"/>
      <c r="B45" s="87">
        <f>'Budget Narrative'!I40</f>
        <v>0</v>
      </c>
      <c r="C45" s="87"/>
      <c r="D45" s="18"/>
      <c r="E45" s="18"/>
      <c r="F45" s="18"/>
      <c r="G45" s="19">
        <f>SUM(B45:F45)</f>
        <v>0</v>
      </c>
    </row>
    <row r="46" spans="1:9" x14ac:dyDescent="0.2">
      <c r="A46" s="21" t="s">
        <v>71</v>
      </c>
      <c r="B46" s="88">
        <f t="shared" ref="B46:G46" si="0">SUM(B11:B45)</f>
        <v>0</v>
      </c>
      <c r="C46" s="88">
        <f t="shared" si="0"/>
        <v>0</v>
      </c>
      <c r="D46" s="88">
        <f t="shared" si="0"/>
        <v>0</v>
      </c>
      <c r="E46" s="88">
        <f t="shared" si="0"/>
        <v>0</v>
      </c>
      <c r="F46" s="88">
        <f t="shared" si="0"/>
        <v>0</v>
      </c>
      <c r="G46" s="88">
        <f t="shared" si="0"/>
        <v>0</v>
      </c>
    </row>
    <row r="47" spans="1:9" x14ac:dyDescent="0.2">
      <c r="A47" s="17"/>
      <c r="B47" s="87"/>
      <c r="C47" s="87"/>
      <c r="D47" s="18"/>
      <c r="E47" s="18"/>
      <c r="F47" s="18"/>
      <c r="G47" s="19"/>
      <c r="H47" s="157" t="s">
        <v>72</v>
      </c>
    </row>
    <row r="48" spans="1:9" x14ac:dyDescent="0.2">
      <c r="A48" s="24" t="s">
        <v>73</v>
      </c>
      <c r="B48" s="89">
        <f t="shared" ref="B48:G48" si="1">B46+B8</f>
        <v>0</v>
      </c>
      <c r="C48" s="89">
        <f t="shared" si="1"/>
        <v>0</v>
      </c>
      <c r="D48" s="89">
        <f t="shared" si="1"/>
        <v>0</v>
      </c>
      <c r="E48" s="89">
        <f t="shared" si="1"/>
        <v>0</v>
      </c>
      <c r="F48" s="89">
        <f t="shared" si="1"/>
        <v>0</v>
      </c>
      <c r="G48" s="89">
        <f t="shared" si="1"/>
        <v>0</v>
      </c>
      <c r="H48" s="156">
        <f>'Budget Narrative'!K45</f>
        <v>0</v>
      </c>
      <c r="I48" s="90"/>
    </row>
    <row r="50" spans="1:3" x14ac:dyDescent="0.2">
      <c r="C50" s="90"/>
    </row>
    <row r="52" spans="1:3" x14ac:dyDescent="0.2">
      <c r="A52" s="23" t="s">
        <v>74</v>
      </c>
    </row>
    <row r="53" spans="1:3" x14ac:dyDescent="0.2">
      <c r="A53" s="21" t="s">
        <v>75</v>
      </c>
      <c r="B53" s="21" t="s">
        <v>76</v>
      </c>
    </row>
    <row r="54" spans="1:3" x14ac:dyDescent="0.2">
      <c r="A54" s="17" t="str">
        <f>C4</f>
        <v>MATCHING FUNDS - GRANTS</v>
      </c>
      <c r="B54" s="18">
        <f>C48</f>
        <v>0</v>
      </c>
    </row>
    <row r="55" spans="1:3" x14ac:dyDescent="0.2">
      <c r="A55" s="17" t="str">
        <f>D4</f>
        <v>MATCHING FUNDS - LOCAL FUNDS or CASH</v>
      </c>
      <c r="B55" s="18">
        <f>D48</f>
        <v>0</v>
      </c>
    </row>
    <row r="56" spans="1:3" x14ac:dyDescent="0.2">
      <c r="A56" s="17" t="str">
        <f>E4</f>
        <v>MATCHING FUNDS - IN KIND SERVICES</v>
      </c>
      <c r="B56" s="18">
        <f>E48</f>
        <v>0</v>
      </c>
    </row>
    <row r="57" spans="1:3" x14ac:dyDescent="0.2">
      <c r="A57" s="17" t="str">
        <f>F4</f>
        <v>MATCHING FUNDS - OTHER</v>
      </c>
      <c r="B57" s="18">
        <f>F48</f>
        <v>0</v>
      </c>
    </row>
    <row r="58" spans="1:3" x14ac:dyDescent="0.2">
      <c r="A58" s="20" t="s">
        <v>68</v>
      </c>
      <c r="B58" s="19">
        <f>SUM(B54:B57)</f>
        <v>0</v>
      </c>
    </row>
  </sheetData>
  <mergeCells count="2">
    <mergeCell ref="B2:D2"/>
    <mergeCell ref="B3:D3"/>
  </mergeCells>
  <conditionalFormatting sqref="A4">
    <cfRule type="containsText" dxfId="38" priority="17" operator="containsText" text="Grant Administration">
      <formula>NOT(ISERROR(SEARCH("Grant Administration",A4)))</formula>
    </cfRule>
  </conditionalFormatting>
  <conditionalFormatting sqref="A1:A1048576">
    <cfRule type="containsText" dxfId="37" priority="12" operator="containsText" text="Advertising">
      <formula>NOT(ISERROR(SEARCH("Advertising",A1)))</formula>
    </cfRule>
    <cfRule type="containsText" dxfId="36" priority="13" operator="containsText" text="Publications">
      <formula>NOT(ISERROR(SEARCH("Publications",A1)))</formula>
    </cfRule>
    <cfRule type="containsText" dxfId="35" priority="14" operator="containsText" text="Professional Services">
      <formula>NOT(ISERROR(SEARCH("Professional Services",A1)))</formula>
    </cfRule>
    <cfRule type="containsText" dxfId="34" priority="15" operator="containsText" text="Staff Salaries">
      <formula>NOT(ISERROR(SEARCH("Staff Salaries",A1)))</formula>
    </cfRule>
    <cfRule type="containsText" dxfId="33" priority="16" operator="containsText" text="Grant Administration">
      <formula>NOT(ISERROR(SEARCH("Grant Administration",A1)))</formula>
    </cfRule>
  </conditionalFormatting>
  <conditionalFormatting sqref="A21">
    <cfRule type="containsText" dxfId="32" priority="1" operator="containsText" text="Publication, Printings and Advertising">
      <formula>NOT(ISERROR(SEARCH("Publication, Printings and Advertising",A21)))</formula>
    </cfRule>
  </conditionalFormatting>
  <pageMargins left="0.75" right="0.75" top="1" bottom="1" header="0.5" footer="0.5"/>
  <pageSetup scale="85" fitToHeight="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7" operator="containsText" id="{10E9457F-57B8-4457-BFE8-33E22BB1B765}">
            <xm:f>NOT(ISERROR(SEARCH($B$50,B2)))</xm:f>
            <xm:f>$B$50</xm:f>
            <x14:dxf>
              <fill>
                <patternFill>
                  <bgColor theme="5" tint="0.79998168889431442"/>
                </patternFill>
              </fill>
            </x14:dxf>
          </x14:cfRule>
          <x14:cfRule type="containsText" priority="8" operator="containsText" id="{1314A9FF-EB18-4DE5-BF4A-2D9350D9B275}">
            <xm:f>NOT(ISERROR(SEARCH($B$49,B2)))</xm:f>
            <xm:f>$B$49</xm:f>
            <x14:dxf>
              <fill>
                <patternFill>
                  <bgColor theme="5" tint="0.59996337778862885"/>
                </patternFill>
              </fill>
            </x14:dxf>
          </x14:cfRule>
          <x14:cfRule type="containsText" priority="9" operator="containsText" id="{C5D51B54-DB8C-4A72-9012-4CF386C8E4CE}">
            <xm:f>NOT(ISERROR(SEARCH($B$48,B2)))</xm:f>
            <xm:f>$B$48</xm:f>
            <x14:dxf>
              <fill>
                <patternFill>
                  <bgColor theme="5" tint="0.79998168889431442"/>
                </patternFill>
              </fill>
            </x14:dxf>
          </x14:cfRule>
          <x14:cfRule type="containsText" priority="10" operator="containsText" id="{B10E9DB9-2BD8-4084-9452-85D7259D0C98}">
            <xm:f>NOT(ISERROR(SEARCH($B$47,B2)))</xm:f>
            <xm:f>$B$47</xm:f>
            <x14:dxf>
              <fill>
                <patternFill>
                  <bgColor theme="7" tint="0.59996337778862885"/>
                </patternFill>
              </fill>
            </x14:dxf>
          </x14:cfRule>
          <x14:cfRule type="containsText" priority="11" operator="containsText" id="{BD8392BD-DFB5-4BE5-B3B4-81F5BAF893CB}">
            <xm:f>NOT(ISERROR(SEARCH($B$46,B2)))</xm:f>
            <xm:f>$B$46</xm:f>
            <x14:dxf>
              <fill>
                <patternFill>
                  <bgColor theme="7" tint="0.79998168889431442"/>
                </patternFill>
              </fill>
            </x14:dxf>
          </x14:cfRule>
          <xm:sqref>B2:B3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2852-CB3B-437D-B574-18DC470D9666}">
  <sheetPr codeName="Sheet9">
    <tabColor theme="4"/>
  </sheetPr>
  <dimension ref="A1:K24"/>
  <sheetViews>
    <sheetView zoomScale="90" zoomScaleNormal="90" workbookViewId="0">
      <pane ySplit="7" topLeftCell="A8" activePane="bottomLeft" state="frozen"/>
      <selection activeCell="E12" sqref="E12"/>
      <selection pane="bottomLeft" activeCell="F18" sqref="F18"/>
    </sheetView>
  </sheetViews>
  <sheetFormatPr defaultColWidth="9.140625" defaultRowHeight="15" x14ac:dyDescent="0.25"/>
  <cols>
    <col min="1" max="1" width="16.7109375" style="98" customWidth="1"/>
    <col min="2" max="4" width="20.7109375" style="95" customWidth="1"/>
    <col min="5" max="5" width="39.28515625" style="95" customWidth="1"/>
    <col min="6" max="7" width="59.5703125" style="95" customWidth="1"/>
    <col min="8" max="8" width="2.42578125" style="96" customWidth="1"/>
    <col min="9" max="9" width="12.28515625" style="96" bestFit="1" customWidth="1"/>
    <col min="10" max="10" width="14.42578125" style="96" bestFit="1" customWidth="1"/>
    <col min="11" max="11" width="15.5703125" style="96" bestFit="1" customWidth="1"/>
    <col min="12" max="16384" width="9.140625" style="95"/>
  </cols>
  <sheetData>
    <row r="1" spans="1:11" ht="20.100000000000001" customHeight="1" x14ac:dyDescent="0.25">
      <c r="A1" s="256" t="s">
        <v>48</v>
      </c>
      <c r="B1" s="256"/>
      <c r="C1" s="256"/>
      <c r="D1" s="256"/>
      <c r="E1" s="256"/>
      <c r="F1" s="256"/>
      <c r="G1" s="256"/>
      <c r="H1" s="256"/>
      <c r="I1" s="256"/>
      <c r="J1" s="256"/>
      <c r="K1" s="256"/>
    </row>
    <row r="2" spans="1:11" ht="20.100000000000001" customHeight="1" x14ac:dyDescent="0.35">
      <c r="A2" s="263" t="s">
        <v>77</v>
      </c>
      <c r="B2" s="263"/>
      <c r="C2" s="263"/>
      <c r="D2" s="263"/>
      <c r="E2" s="263"/>
      <c r="F2" s="263"/>
      <c r="G2" s="263"/>
      <c r="H2" s="263"/>
      <c r="I2" s="263"/>
      <c r="J2" s="263"/>
      <c r="K2" s="263"/>
    </row>
    <row r="3" spans="1:11" ht="15" customHeight="1" thickBot="1" x14ac:dyDescent="0.3">
      <c r="A3" s="257" t="s">
        <v>50</v>
      </c>
      <c r="B3" s="257"/>
      <c r="C3" s="257"/>
      <c r="D3" s="257"/>
      <c r="E3" s="257"/>
      <c r="F3" s="257"/>
      <c r="G3" s="257"/>
      <c r="H3" s="257"/>
      <c r="I3" s="257"/>
      <c r="J3" s="257"/>
      <c r="K3" s="257"/>
    </row>
    <row r="4" spans="1:11" ht="15" customHeight="1" thickBot="1" x14ac:dyDescent="0.3">
      <c r="A4" s="147" t="s">
        <v>51</v>
      </c>
      <c r="B4" s="258" t="s">
        <v>78</v>
      </c>
      <c r="C4" s="259"/>
      <c r="D4" s="259"/>
      <c r="E4" s="259"/>
      <c r="F4" s="259"/>
      <c r="G4" s="259"/>
      <c r="H4" s="259"/>
      <c r="I4" s="260"/>
      <c r="J4" s="95"/>
      <c r="K4" s="95"/>
    </row>
    <row r="5" spans="1:11" ht="15" customHeight="1" thickBot="1" x14ac:dyDescent="0.3">
      <c r="A5" s="147" t="s">
        <v>52</v>
      </c>
      <c r="B5" s="258" t="s">
        <v>79</v>
      </c>
      <c r="C5" s="259"/>
      <c r="D5" s="259"/>
      <c r="E5" s="259"/>
      <c r="F5" s="259"/>
      <c r="G5" s="259"/>
      <c r="H5" s="259"/>
      <c r="I5" s="260"/>
      <c r="J5" s="95"/>
      <c r="K5" s="95"/>
    </row>
    <row r="6" spans="1:11" ht="21.75" thickBot="1" x14ac:dyDescent="0.3">
      <c r="A6" s="148"/>
      <c r="B6" s="107"/>
      <c r="C6" s="107"/>
      <c r="D6" s="102"/>
      <c r="E6" s="175"/>
      <c r="F6" s="175"/>
      <c r="G6" s="175"/>
      <c r="H6" s="176"/>
      <c r="I6" s="176"/>
      <c r="J6" s="176"/>
      <c r="K6" s="176"/>
    </row>
    <row r="7" spans="1:11" s="98" customFormat="1" ht="90.75" thickBot="1" x14ac:dyDescent="0.3">
      <c r="A7" s="142" t="s">
        <v>80</v>
      </c>
      <c r="B7" s="143" t="s">
        <v>8</v>
      </c>
      <c r="C7" s="143" t="s">
        <v>54</v>
      </c>
      <c r="D7" s="143" t="s">
        <v>55</v>
      </c>
      <c r="E7" s="97" t="s">
        <v>56</v>
      </c>
      <c r="F7" s="143" t="s">
        <v>16</v>
      </c>
      <c r="G7" s="97" t="s">
        <v>57</v>
      </c>
      <c r="H7" s="144"/>
      <c r="I7" s="145" t="s">
        <v>20</v>
      </c>
      <c r="J7" s="145" t="s">
        <v>58</v>
      </c>
      <c r="K7" s="146" t="s">
        <v>59</v>
      </c>
    </row>
    <row r="8" spans="1:11" ht="75" x14ac:dyDescent="0.25">
      <c r="A8" s="137" t="s">
        <v>40</v>
      </c>
      <c r="B8" s="138" t="s">
        <v>81</v>
      </c>
      <c r="C8" s="138" t="s">
        <v>82</v>
      </c>
      <c r="D8" s="138" t="s">
        <v>83</v>
      </c>
      <c r="E8" s="138" t="s">
        <v>84</v>
      </c>
      <c r="F8" s="138" t="s">
        <v>85</v>
      </c>
      <c r="G8" s="138" t="s">
        <v>85</v>
      </c>
      <c r="H8" s="139"/>
      <c r="I8" s="140">
        <f>4*12*27*3/2</f>
        <v>1944</v>
      </c>
      <c r="J8" s="140">
        <v>1944</v>
      </c>
      <c r="K8" s="141">
        <f t="shared" ref="K8:K23" si="0">I8+J8</f>
        <v>3888</v>
      </c>
    </row>
    <row r="9" spans="1:11" ht="60" x14ac:dyDescent="0.25">
      <c r="A9" s="113" t="s">
        <v>40</v>
      </c>
      <c r="B9" s="99" t="s">
        <v>86</v>
      </c>
      <c r="C9" s="101" t="s">
        <v>82</v>
      </c>
      <c r="D9" s="101" t="s">
        <v>83</v>
      </c>
      <c r="E9" s="99" t="s">
        <v>87</v>
      </c>
      <c r="F9" s="99" t="s">
        <v>88</v>
      </c>
      <c r="G9" s="99" t="s">
        <v>88</v>
      </c>
      <c r="H9" s="136"/>
      <c r="I9" s="100">
        <f>16*27*3/2</f>
        <v>648</v>
      </c>
      <c r="J9" s="100">
        <v>648</v>
      </c>
      <c r="K9" s="177">
        <f t="shared" si="0"/>
        <v>1296</v>
      </c>
    </row>
    <row r="10" spans="1:11" ht="90" x14ac:dyDescent="0.25">
      <c r="A10" s="114" t="s">
        <v>42</v>
      </c>
      <c r="B10" s="99" t="s">
        <v>89</v>
      </c>
      <c r="C10" s="149" t="s">
        <v>90</v>
      </c>
      <c r="D10" s="99" t="s">
        <v>91</v>
      </c>
      <c r="E10" s="99" t="s">
        <v>92</v>
      </c>
      <c r="F10" s="99" t="s">
        <v>93</v>
      </c>
      <c r="G10" s="149" t="s">
        <v>94</v>
      </c>
      <c r="H10" s="134"/>
      <c r="I10" s="100">
        <v>35000</v>
      </c>
      <c r="J10" s="100">
        <v>13000</v>
      </c>
      <c r="K10" s="177">
        <f t="shared" si="0"/>
        <v>48000</v>
      </c>
    </row>
    <row r="11" spans="1:11" ht="75" x14ac:dyDescent="0.25">
      <c r="A11" s="114" t="s">
        <v>42</v>
      </c>
      <c r="B11" s="99" t="s">
        <v>95</v>
      </c>
      <c r="C11" s="99" t="s">
        <v>82</v>
      </c>
      <c r="D11" s="99" t="s">
        <v>96</v>
      </c>
      <c r="E11" s="99" t="s">
        <v>97</v>
      </c>
      <c r="F11" s="99" t="s">
        <v>98</v>
      </c>
      <c r="G11" s="99" t="s">
        <v>98</v>
      </c>
      <c r="H11" s="134"/>
      <c r="I11" s="100">
        <v>1875</v>
      </c>
      <c r="J11" s="100">
        <v>1875</v>
      </c>
      <c r="K11" s="177">
        <f t="shared" si="0"/>
        <v>3750</v>
      </c>
    </row>
    <row r="12" spans="1:11" ht="120" x14ac:dyDescent="0.25">
      <c r="A12" s="116" t="s">
        <v>41</v>
      </c>
      <c r="B12" s="99" t="s">
        <v>99</v>
      </c>
      <c r="C12" s="99" t="s">
        <v>82</v>
      </c>
      <c r="D12" s="99" t="s">
        <v>100</v>
      </c>
      <c r="E12" s="99" t="s">
        <v>101</v>
      </c>
      <c r="F12" s="99" t="s">
        <v>102</v>
      </c>
      <c r="G12" s="99" t="s">
        <v>102</v>
      </c>
      <c r="H12" s="134"/>
      <c r="I12" s="100">
        <f>12636/2</f>
        <v>6318</v>
      </c>
      <c r="J12" s="100">
        <f>12636/2</f>
        <v>6318</v>
      </c>
      <c r="K12" s="177">
        <f t="shared" si="0"/>
        <v>12636</v>
      </c>
    </row>
    <row r="13" spans="1:11" ht="120" x14ac:dyDescent="0.25">
      <c r="A13" s="115" t="s">
        <v>45</v>
      </c>
      <c r="B13" s="99" t="s">
        <v>103</v>
      </c>
      <c r="C13" s="99">
        <v>2025</v>
      </c>
      <c r="D13" s="99" t="s">
        <v>104</v>
      </c>
      <c r="E13" s="99" t="s">
        <v>105</v>
      </c>
      <c r="F13" s="99" t="s">
        <v>106</v>
      </c>
      <c r="G13" s="99"/>
      <c r="H13" s="134"/>
      <c r="I13" s="100">
        <v>2000</v>
      </c>
      <c r="J13" s="100"/>
      <c r="K13" s="177">
        <f t="shared" si="0"/>
        <v>2000</v>
      </c>
    </row>
    <row r="14" spans="1:11" s="108" customFormat="1" ht="90" x14ac:dyDescent="0.25">
      <c r="A14" s="115" t="s">
        <v>45</v>
      </c>
      <c r="B14" s="149" t="s">
        <v>107</v>
      </c>
      <c r="C14" s="149">
        <v>2028</v>
      </c>
      <c r="D14" s="149" t="s">
        <v>108</v>
      </c>
      <c r="E14" s="149" t="s">
        <v>109</v>
      </c>
      <c r="F14" s="149" t="s">
        <v>110</v>
      </c>
      <c r="G14" s="149"/>
      <c r="H14" s="134"/>
      <c r="I14" s="178">
        <v>715</v>
      </c>
      <c r="J14" s="178"/>
      <c r="K14" s="177">
        <f t="shared" si="0"/>
        <v>715</v>
      </c>
    </row>
    <row r="15" spans="1:11" ht="130.9" customHeight="1" x14ac:dyDescent="0.25">
      <c r="A15" s="112" t="s">
        <v>45</v>
      </c>
      <c r="B15" s="99" t="s">
        <v>111</v>
      </c>
      <c r="C15" s="149" t="s">
        <v>90</v>
      </c>
      <c r="D15" s="99" t="s">
        <v>112</v>
      </c>
      <c r="E15" s="99" t="s">
        <v>113</v>
      </c>
      <c r="F15" s="99" t="s">
        <v>114</v>
      </c>
      <c r="G15" s="99"/>
      <c r="H15" s="134"/>
      <c r="I15" s="100">
        <v>1500</v>
      </c>
      <c r="J15" s="100"/>
      <c r="K15" s="177">
        <f t="shared" si="0"/>
        <v>1500</v>
      </c>
    </row>
    <row r="16" spans="1:11" ht="30" x14ac:dyDescent="0.25">
      <c r="A16" s="99" t="s">
        <v>43</v>
      </c>
      <c r="B16" s="99"/>
      <c r="C16" s="99"/>
      <c r="D16" s="99"/>
      <c r="E16" s="99"/>
      <c r="F16" s="99"/>
      <c r="G16" s="99"/>
      <c r="H16" s="135"/>
      <c r="I16" s="100"/>
      <c r="J16" s="100"/>
      <c r="K16" s="177">
        <f t="shared" si="0"/>
        <v>0</v>
      </c>
    </row>
    <row r="17" spans="1:11" ht="30" x14ac:dyDescent="0.25">
      <c r="A17" s="99" t="s">
        <v>44</v>
      </c>
      <c r="B17" s="99"/>
      <c r="C17" s="99"/>
      <c r="D17" s="99"/>
      <c r="E17" s="99"/>
      <c r="F17" s="99"/>
      <c r="G17" s="99"/>
      <c r="H17" s="135"/>
      <c r="I17" s="100"/>
      <c r="J17" s="100"/>
      <c r="K17" s="177">
        <f t="shared" si="0"/>
        <v>0</v>
      </c>
    </row>
    <row r="18" spans="1:11" ht="45" x14ac:dyDescent="0.25">
      <c r="A18" s="99" t="s">
        <v>46</v>
      </c>
      <c r="B18" s="101"/>
      <c r="C18" s="101"/>
      <c r="D18" s="101"/>
      <c r="E18" s="99"/>
      <c r="F18" s="99"/>
      <c r="G18" s="99"/>
      <c r="H18" s="136"/>
      <c r="I18" s="100"/>
      <c r="J18" s="100"/>
      <c r="K18" s="177">
        <f t="shared" si="0"/>
        <v>0</v>
      </c>
    </row>
    <row r="19" spans="1:11" x14ac:dyDescent="0.25">
      <c r="A19" s="99" t="s">
        <v>47</v>
      </c>
      <c r="B19" s="101"/>
      <c r="C19" s="101"/>
      <c r="D19" s="101"/>
      <c r="E19" s="99"/>
      <c r="F19" s="99"/>
      <c r="G19" s="99"/>
      <c r="H19" s="136"/>
      <c r="I19" s="100"/>
      <c r="J19" s="100"/>
      <c r="K19" s="177">
        <f t="shared" si="0"/>
        <v>0</v>
      </c>
    </row>
    <row r="20" spans="1:11" x14ac:dyDescent="0.25">
      <c r="A20" s="99"/>
      <c r="B20" s="101"/>
      <c r="C20" s="101"/>
      <c r="D20" s="101"/>
      <c r="E20" s="99"/>
      <c r="F20" s="99"/>
      <c r="G20" s="99"/>
      <c r="H20" s="136"/>
      <c r="I20" s="100"/>
      <c r="J20" s="100"/>
      <c r="K20" s="177">
        <f t="shared" si="0"/>
        <v>0</v>
      </c>
    </row>
    <row r="21" spans="1:11" x14ac:dyDescent="0.25">
      <c r="A21" s="99"/>
      <c r="B21" s="101"/>
      <c r="C21" s="101"/>
      <c r="D21" s="101"/>
      <c r="E21" s="99"/>
      <c r="F21" s="99"/>
      <c r="G21" s="99"/>
      <c r="H21" s="136"/>
      <c r="I21" s="100"/>
      <c r="J21" s="100"/>
      <c r="K21" s="177">
        <f t="shared" si="0"/>
        <v>0</v>
      </c>
    </row>
    <row r="22" spans="1:11" x14ac:dyDescent="0.25">
      <c r="A22" s="99"/>
      <c r="B22" s="99"/>
      <c r="C22" s="99"/>
      <c r="D22" s="99"/>
      <c r="E22" s="99"/>
      <c r="F22" s="99"/>
      <c r="G22" s="99"/>
      <c r="H22" s="136"/>
      <c r="I22" s="100"/>
      <c r="J22" s="100"/>
      <c r="K22" s="177">
        <f t="shared" si="0"/>
        <v>0</v>
      </c>
    </row>
    <row r="23" spans="1:11" ht="15.75" thickBot="1" x14ac:dyDescent="0.3">
      <c r="A23" s="99"/>
      <c r="B23" s="99"/>
      <c r="C23" s="99"/>
      <c r="D23" s="99"/>
      <c r="E23" s="99"/>
      <c r="F23" s="99"/>
      <c r="G23" s="99"/>
      <c r="H23" s="136"/>
      <c r="I23" s="100"/>
      <c r="J23" s="100"/>
      <c r="K23" s="177">
        <f t="shared" si="0"/>
        <v>0</v>
      </c>
    </row>
    <row r="24" spans="1:11" s="111" customFormat="1" ht="15.75" thickBot="1" x14ac:dyDescent="0.3">
      <c r="A24" s="253" t="s">
        <v>60</v>
      </c>
      <c r="B24" s="254"/>
      <c r="C24" s="254"/>
      <c r="D24" s="254"/>
      <c r="E24" s="254"/>
      <c r="F24" s="254"/>
      <c r="G24" s="255"/>
      <c r="H24" s="109"/>
      <c r="I24" s="110">
        <f>SUM(I8:I23)</f>
        <v>50000</v>
      </c>
      <c r="J24" s="110">
        <f>SUM(J8:J23)</f>
        <v>23785</v>
      </c>
      <c r="K24" s="110">
        <f>SUM(K8:K23)</f>
        <v>73785</v>
      </c>
    </row>
  </sheetData>
  <autoFilter ref="A7:K7" xr:uid="{C2972852-CB3B-437D-B574-18DC470D9666}"/>
  <mergeCells count="6">
    <mergeCell ref="A24:G24"/>
    <mergeCell ref="A1:K1"/>
    <mergeCell ref="A2:K2"/>
    <mergeCell ref="A3:K3"/>
    <mergeCell ref="B4:I4"/>
    <mergeCell ref="B5:I5"/>
  </mergeCells>
  <dataValidations count="3">
    <dataValidation allowBlank="1" showInputMessage="1" showErrorMessage="1" sqref="D25:D1048576 D1:D2 D4:D6 C7:D7 D8:D23" xr:uid="{9FF8C175-CF03-41F9-A12B-3E714A3730BD}"/>
    <dataValidation allowBlank="1" showInputMessage="1" showErrorMessage="1" promptTitle="Project Title" prompt="Enter the name of the PROJECT must match application." sqref="B5:C5" xr:uid="{34091011-0919-4FBF-88BA-A233C9E3AE4B}"/>
    <dataValidation allowBlank="1" showInputMessage="1" showErrorMessage="1" promptTitle="Applicant" prompt="Enter the name of the LOCAL GOVERNMENT applying for funds MUST MATCH APPLICATION" sqref="B4:C4" xr:uid="{CBB9AD65-9A52-4A11-ABA5-8020499D97A7}"/>
  </dataValidations>
  <pageMargins left="0.7" right="0.7" top="0.75" bottom="0.75" header="0.3" footer="0.3"/>
  <pageSetup paperSize="3" fitToWidth="0"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6" operator="containsText" id="{B2E29CE6-4D35-461C-BE5C-69FEC4D7BFB6}">
            <xm:f>NOT(ISERROR(SEARCH($A$15,A8)))</xm:f>
            <xm:f>$A$15</xm:f>
            <x14:dxf>
              <fill>
                <patternFill>
                  <bgColor theme="3" tint="0.39994506668294322"/>
                </patternFill>
              </fill>
            </x14:dxf>
          </x14:cfRule>
          <x14:cfRule type="containsText" priority="7" operator="containsText" id="{2F359987-E816-463E-A718-E08F40779199}">
            <xm:f>NOT(ISERROR(SEARCH($A$13,A8)))</xm:f>
            <xm:f>$A$13</xm:f>
            <x14:dxf>
              <fill>
                <patternFill>
                  <bgColor theme="8" tint="0.79998168889431442"/>
                </patternFill>
              </fill>
            </x14:dxf>
          </x14:cfRule>
          <x14:cfRule type="containsText" priority="8" operator="containsText" id="{500F631D-A207-4266-B04E-ED19A3ABEB66}">
            <xm:f>NOT(ISERROR(SEARCH($A$10,A8)))</xm:f>
            <xm:f>$A$10</xm:f>
            <x14:dxf>
              <fill>
                <patternFill>
                  <bgColor theme="8" tint="0.39994506668294322"/>
                </patternFill>
              </fill>
            </x14:dxf>
          </x14:cfRule>
          <x14:cfRule type="containsText" priority="9" operator="containsText" id="{EAA7B00B-5F42-4D26-B3D7-5B8D2F79F776}">
            <xm:f>NOT(ISERROR(SEARCH($A$12,A8)))</xm:f>
            <xm:f>$A$12</xm:f>
            <x14:dxf>
              <font>
                <color theme="0"/>
              </font>
              <fill>
                <patternFill>
                  <bgColor theme="3"/>
                </patternFill>
              </fill>
            </x14:dxf>
          </x14:cfRule>
          <x14:cfRule type="containsText" priority="10" operator="containsText" id="{EBB4F28F-0D6B-4324-A537-73A34BEB6BFC}">
            <xm:f>NOT(ISERROR(SEARCH($A$8,A8)))</xm:f>
            <xm:f>$A$8</xm:f>
            <x14:dxf>
              <font>
                <color theme="0"/>
              </font>
              <fill>
                <patternFill>
                  <bgColor theme="6"/>
                </patternFill>
              </fill>
            </x14:dxf>
          </x14:cfRule>
          <xm:sqref>A8:A23</xm:sqref>
        </x14:conditionalFormatting>
        <x14:conditionalFormatting xmlns:xm="http://schemas.microsoft.com/office/excel/2006/main">
          <x14:cfRule type="containsText" priority="18" operator="containsText" id="{70DBA1DC-8D08-42A6-9DFB-9E50036733C2}">
            <xm:f>NOT(ISERROR(SEARCH($A$19,A1)))</xm:f>
            <xm:f>$A$19</xm:f>
            <x14:dxf>
              <fill>
                <patternFill>
                  <bgColor theme="5" tint="0.59996337778862885"/>
                </patternFill>
              </fill>
            </x14:dxf>
          </x14:cfRule>
          <x14:cfRule type="containsText" priority="19" operator="containsText" id="{FB22F6D9-03DB-445F-B5FA-BFEE742541E2}">
            <xm:f>NOT(ISERROR(SEARCH($A$18,A1)))</xm:f>
            <xm:f>$A$18</xm:f>
            <x14:dxf>
              <fill>
                <patternFill>
                  <bgColor theme="5"/>
                </patternFill>
              </fill>
            </x14:dxf>
          </x14:cfRule>
          <x14:cfRule type="containsText" priority="20" operator="containsText" id="{A0D8325D-C441-4E50-AB85-DF7C2ACEAC98}">
            <xm:f>NOT(ISERROR(SEARCH(#REF!,A1)))</xm:f>
            <xm:f>#REF!</xm:f>
            <x14:dxf>
              <fill>
                <patternFill>
                  <bgColor theme="5"/>
                </patternFill>
              </fill>
            </x14:dxf>
          </x14:cfRule>
          <x14:cfRule type="containsText" priority="21" operator="containsText" id="{7416ED58-BBD3-4CAF-B02F-F2B7928E45B6}">
            <xm:f>NOT(ISERROR(SEARCH($A$17,A1)))</xm:f>
            <xm:f>$A$17</xm:f>
            <x14:dxf>
              <fill>
                <patternFill>
                  <bgColor theme="4" tint="0.39994506668294322"/>
                </patternFill>
              </fill>
            </x14:dxf>
          </x14:cfRule>
          <x14:cfRule type="containsText" priority="22" operator="containsText" id="{CD0D2BB8-4F18-4CE7-A79E-50156CB812F5}">
            <xm:f>NOT(ISERROR(SEARCH($A$16,A1)))</xm:f>
            <xm:f>$A$16</xm:f>
            <x14:dxf>
              <font>
                <color theme="0"/>
              </font>
              <fill>
                <patternFill>
                  <bgColor theme="4"/>
                </patternFill>
              </fill>
            </x14:dxf>
          </x14:cfRule>
          <xm:sqref>B24:B1048576 B1:B6 A7:A23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362F967-891E-40E2-8663-DE9F98887BD2}">
          <x14:formula1>
            <xm:f>'App Instructions'!$B$28:$B$35</xm:f>
          </x14:formula1>
          <xm:sqref>A8:A23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39997558519241921"/>
    <pageSetUpPr fitToPage="1"/>
  </sheetPr>
  <dimension ref="A1:I57"/>
  <sheetViews>
    <sheetView workbookViewId="0">
      <selection activeCell="E13" sqref="E13"/>
    </sheetView>
  </sheetViews>
  <sheetFormatPr defaultRowHeight="12.75" x14ac:dyDescent="0.2"/>
  <cols>
    <col min="1" max="1" width="42.7109375" customWidth="1"/>
    <col min="2" max="6" width="27.7109375" customWidth="1"/>
    <col min="7" max="7" width="18.5703125" customWidth="1"/>
    <col min="8" max="8" width="19.42578125" customWidth="1"/>
  </cols>
  <sheetData>
    <row r="1" spans="1:7" ht="13.5" thickBot="1" x14ac:dyDescent="0.25">
      <c r="A1" s="23" t="s">
        <v>115</v>
      </c>
    </row>
    <row r="2" spans="1:7" ht="15.75" thickBot="1" x14ac:dyDescent="0.25">
      <c r="A2" s="39" t="s">
        <v>27</v>
      </c>
      <c r="B2" s="258" t="str">
        <f>'Budget Narrative (Ex)'!B4</f>
        <v>EX: Blue Cloud Water and Sewer District</v>
      </c>
      <c r="C2" s="258"/>
      <c r="D2" s="258"/>
    </row>
    <row r="3" spans="1:7" ht="15.75" thickBot="1" x14ac:dyDescent="0.25">
      <c r="A3" s="39" t="s">
        <v>29</v>
      </c>
      <c r="B3" s="258" t="str">
        <f>'Budget Narrative (Ex)'!B5</f>
        <v>EX: Blue Cloud Water and Sewer District Septic Education and Maintenance Program</v>
      </c>
      <c r="C3" s="258"/>
      <c r="D3" s="258"/>
    </row>
    <row r="4" spans="1:7" s="75" customFormat="1" ht="25.5" x14ac:dyDescent="0.2">
      <c r="A4" s="117" t="s">
        <v>62</v>
      </c>
      <c r="B4" s="74" t="s">
        <v>63</v>
      </c>
      <c r="C4" s="74" t="s">
        <v>64</v>
      </c>
      <c r="D4" s="74" t="s">
        <v>65</v>
      </c>
      <c r="E4" s="74" t="s">
        <v>66</v>
      </c>
      <c r="F4" s="74" t="s">
        <v>67</v>
      </c>
      <c r="G4" s="74" t="s">
        <v>68</v>
      </c>
    </row>
    <row r="5" spans="1:7" x14ac:dyDescent="0.2">
      <c r="A5" s="211" t="str">
        <f>'Budget Narrative (Ex)'!A8</f>
        <v>Grant Administration</v>
      </c>
      <c r="B5" s="189"/>
      <c r="C5" s="189"/>
      <c r="D5" s="190"/>
      <c r="E5" s="190"/>
      <c r="F5" s="190"/>
      <c r="G5" s="188"/>
    </row>
    <row r="6" spans="1:7" x14ac:dyDescent="0.2">
      <c r="A6" s="104" t="s">
        <v>116</v>
      </c>
      <c r="B6" s="87">
        <f>'Budget Narrative (Ex)'!I8</f>
        <v>1944</v>
      </c>
      <c r="C6" s="87"/>
      <c r="D6" s="18">
        <f>'Budget Narrative (Ex)'!J8</f>
        <v>1944</v>
      </c>
      <c r="E6" s="18"/>
      <c r="F6" s="18"/>
      <c r="G6" s="19">
        <f>SUM(B6:F6)</f>
        <v>3888</v>
      </c>
    </row>
    <row r="7" spans="1:7" x14ac:dyDescent="0.2">
      <c r="A7" s="104" t="s">
        <v>117</v>
      </c>
      <c r="B7" s="87">
        <f>'Budget Narrative (Ex)'!I9</f>
        <v>648</v>
      </c>
      <c r="C7" s="87"/>
      <c r="D7" s="18">
        <f>'Budget Narrative (Ex)'!J9</f>
        <v>648</v>
      </c>
      <c r="E7" s="18"/>
      <c r="F7" s="18"/>
      <c r="G7" s="19">
        <f>SUM(B7:F7)</f>
        <v>1296</v>
      </c>
    </row>
    <row r="8" spans="1:7" s="120" customFormat="1" x14ac:dyDescent="0.2">
      <c r="A8" s="163" t="s">
        <v>69</v>
      </c>
      <c r="B8" s="122">
        <f>SUM(B6:B7)</f>
        <v>2592</v>
      </c>
      <c r="C8" s="122">
        <f>SUM(C6:C7)</f>
        <v>0</v>
      </c>
      <c r="D8" s="123">
        <f>SUM(D6:D7)</f>
        <v>2592</v>
      </c>
      <c r="E8" s="123">
        <f>SUM(E6:E7)</f>
        <v>0</v>
      </c>
      <c r="F8" s="123">
        <f>SUM(F6:F7)</f>
        <v>0</v>
      </c>
      <c r="G8" s="124">
        <f>SUM(B8:F8)</f>
        <v>5184</v>
      </c>
    </row>
    <row r="9" spans="1:7" s="120" customFormat="1" x14ac:dyDescent="0.2">
      <c r="A9" s="119"/>
      <c r="B9" s="161"/>
      <c r="C9" s="161"/>
      <c r="D9" s="162"/>
      <c r="E9" s="162"/>
      <c r="F9" s="162"/>
      <c r="G9" s="154"/>
    </row>
    <row r="10" spans="1:7" x14ac:dyDescent="0.2">
      <c r="A10" s="21" t="s">
        <v>70</v>
      </c>
      <c r="B10" s="88"/>
      <c r="C10" s="88"/>
      <c r="D10" s="22"/>
      <c r="E10" s="22"/>
      <c r="F10" s="22"/>
      <c r="G10" s="22"/>
    </row>
    <row r="11" spans="1:7" x14ac:dyDescent="0.2">
      <c r="A11" s="125" t="str">
        <f>'Budget Narrative (Ex)'!A10</f>
        <v>Professional Services (Contracted Services)</v>
      </c>
      <c r="B11" s="126"/>
      <c r="C11" s="126"/>
      <c r="D11" s="127"/>
      <c r="E11" s="127"/>
      <c r="F11" s="127"/>
      <c r="G11" s="128"/>
    </row>
    <row r="12" spans="1:7" x14ac:dyDescent="0.2">
      <c r="A12" s="104" t="s">
        <v>118</v>
      </c>
      <c r="B12" s="87">
        <f>'Budget Narrative (Ex)'!I10</f>
        <v>35000</v>
      </c>
      <c r="C12" s="87"/>
      <c r="D12" s="18"/>
      <c r="E12" s="18"/>
      <c r="F12" s="18">
        <f>'Budget Narrative (Ex)'!J10</f>
        <v>13000</v>
      </c>
      <c r="G12" s="19">
        <f>SUM(B12:F12)</f>
        <v>48000</v>
      </c>
    </row>
    <row r="13" spans="1:7" x14ac:dyDescent="0.2">
      <c r="A13" s="104" t="s">
        <v>119</v>
      </c>
      <c r="B13" s="87">
        <f>'Budget Narrative (Ex)'!I11</f>
        <v>1875</v>
      </c>
      <c r="C13" s="87"/>
      <c r="D13" s="18"/>
      <c r="E13" s="18"/>
      <c r="F13" s="18">
        <f>'Budget Narrative (Ex)'!J11</f>
        <v>1875</v>
      </c>
      <c r="G13" s="19">
        <f>SUM(B13:F13)</f>
        <v>3750</v>
      </c>
    </row>
    <row r="14" spans="1:7" x14ac:dyDescent="0.2">
      <c r="A14" s="166"/>
      <c r="B14" s="158"/>
      <c r="C14" s="158"/>
      <c r="D14" s="159"/>
      <c r="E14" s="159"/>
      <c r="F14" s="159"/>
      <c r="G14" s="160">
        <f>SUM(B14:F14)</f>
        <v>0</v>
      </c>
    </row>
    <row r="15" spans="1:7" x14ac:dyDescent="0.2">
      <c r="A15" s="166"/>
      <c r="B15" s="158"/>
      <c r="C15" s="158"/>
      <c r="D15" s="159"/>
      <c r="E15" s="159"/>
      <c r="F15" s="159"/>
      <c r="G15" s="160">
        <f>SUM(B15:F15)</f>
        <v>0</v>
      </c>
    </row>
    <row r="16" spans="1:7" x14ac:dyDescent="0.2">
      <c r="A16" s="164" t="str">
        <f>'Budget Narrative (Ex)'!A12</f>
        <v>Staff Salaries</v>
      </c>
      <c r="B16" s="212"/>
      <c r="C16" s="212"/>
      <c r="D16" s="213"/>
      <c r="E16" s="213"/>
      <c r="F16" s="213"/>
      <c r="G16" s="214"/>
    </row>
    <row r="17" spans="1:7" x14ac:dyDescent="0.2">
      <c r="A17" s="104" t="s">
        <v>120</v>
      </c>
      <c r="B17" s="152">
        <f>'Budget Narrative (Ex)'!I12</f>
        <v>6318</v>
      </c>
      <c r="C17" s="87"/>
      <c r="D17" s="153">
        <f>'Budget Narrative (Ex)'!J12</f>
        <v>6318</v>
      </c>
      <c r="E17" s="18"/>
      <c r="F17" s="18"/>
      <c r="G17" s="19">
        <f>SUM(B17:F17)</f>
        <v>12636</v>
      </c>
    </row>
    <row r="18" spans="1:7" x14ac:dyDescent="0.2">
      <c r="A18" s="150"/>
      <c r="B18" s="87"/>
      <c r="C18" s="87"/>
      <c r="D18" s="18"/>
      <c r="E18" s="18"/>
      <c r="F18" s="18"/>
      <c r="G18" s="19">
        <f>SUM(B18:F18)</f>
        <v>0</v>
      </c>
    </row>
    <row r="19" spans="1:7" x14ac:dyDescent="0.2">
      <c r="A19" s="150"/>
      <c r="B19" s="87"/>
      <c r="C19" s="87"/>
      <c r="D19" s="18"/>
      <c r="E19" s="18"/>
      <c r="F19" s="18"/>
      <c r="G19" s="19">
        <f>SUM(B19:F19)</f>
        <v>0</v>
      </c>
    </row>
    <row r="20" spans="1:7" x14ac:dyDescent="0.2">
      <c r="A20" s="165"/>
      <c r="C20" s="152"/>
      <c r="E20" s="153"/>
      <c r="F20" s="153"/>
      <c r="G20" s="154">
        <f>SUM(B20:F20)</f>
        <v>0</v>
      </c>
    </row>
    <row r="21" spans="1:7" x14ac:dyDescent="0.2">
      <c r="A21" s="151" t="str">
        <f>'Budget Narrative (Ex)'!A13</f>
        <v>Publication, Printings and Advertising</v>
      </c>
      <c r="B21" s="206"/>
      <c r="C21" s="206"/>
      <c r="D21" s="207"/>
      <c r="E21" s="207"/>
      <c r="F21" s="207"/>
      <c r="G21" s="208"/>
    </row>
    <row r="22" spans="1:7" x14ac:dyDescent="0.2">
      <c r="A22" s="104" t="s">
        <v>121</v>
      </c>
      <c r="B22" s="87">
        <f>'Budget Narrative (Ex)'!I13</f>
        <v>2000</v>
      </c>
      <c r="C22" s="87"/>
      <c r="D22" s="18"/>
      <c r="E22" s="18"/>
      <c r="F22" s="18"/>
      <c r="G22" s="19">
        <f>SUM(B22:F22)</f>
        <v>2000</v>
      </c>
    </row>
    <row r="23" spans="1:7" x14ac:dyDescent="0.2">
      <c r="A23" s="104" t="s">
        <v>122</v>
      </c>
      <c r="B23" s="87">
        <f>'Budget Narrative (Ex)'!I14</f>
        <v>715</v>
      </c>
      <c r="C23" s="87"/>
      <c r="D23" s="18"/>
      <c r="E23" s="18"/>
      <c r="F23" s="18"/>
      <c r="G23" s="19">
        <f>SUM(B23:F23)</f>
        <v>715</v>
      </c>
    </row>
    <row r="24" spans="1:7" x14ac:dyDescent="0.2">
      <c r="A24" s="104" t="s">
        <v>123</v>
      </c>
      <c r="B24" s="87">
        <f>'Budget Narrative (Ex)'!I15</f>
        <v>1500</v>
      </c>
      <c r="C24" s="87"/>
      <c r="D24" s="18"/>
      <c r="E24" s="18"/>
      <c r="F24" s="18"/>
      <c r="G24" s="19">
        <f>SUM(B24:F24)</f>
        <v>1500</v>
      </c>
    </row>
    <row r="25" spans="1:7" x14ac:dyDescent="0.2">
      <c r="A25" s="104"/>
      <c r="B25" s="87"/>
      <c r="C25" s="87"/>
      <c r="D25" s="18"/>
      <c r="E25" s="18"/>
      <c r="F25" s="18"/>
      <c r="G25" s="19">
        <f>SUM(B25:F25)</f>
        <v>0</v>
      </c>
    </row>
    <row r="26" spans="1:7" x14ac:dyDescent="0.2">
      <c r="A26" s="104"/>
      <c r="B26" s="87"/>
      <c r="C26" s="87"/>
      <c r="D26" s="18"/>
      <c r="E26" s="18"/>
      <c r="F26" s="18"/>
      <c r="G26" s="19">
        <f>SUM(B26:F26)</f>
        <v>0</v>
      </c>
    </row>
    <row r="27" spans="1:7" x14ac:dyDescent="0.2">
      <c r="A27" s="197" t="str">
        <f>'Budget Narrative (Ex)'!A16</f>
        <v>Materials and Supplies</v>
      </c>
      <c r="B27" s="191"/>
      <c r="C27" s="191"/>
      <c r="D27" s="192"/>
      <c r="E27" s="192"/>
      <c r="F27" s="192"/>
      <c r="G27" s="193"/>
    </row>
    <row r="28" spans="1:7" x14ac:dyDescent="0.2">
      <c r="A28" s="155"/>
      <c r="B28" s="87"/>
      <c r="C28" s="87"/>
      <c r="D28" s="18"/>
      <c r="E28" s="18"/>
      <c r="F28" s="18"/>
      <c r="G28" s="19">
        <f>SUM(B28:F28)</f>
        <v>0</v>
      </c>
    </row>
    <row r="29" spans="1:7" x14ac:dyDescent="0.2">
      <c r="A29" s="155"/>
      <c r="B29" s="87"/>
      <c r="C29" s="87"/>
      <c r="D29" s="18"/>
      <c r="E29" s="18"/>
      <c r="F29" s="18"/>
      <c r="G29" s="19">
        <f>SUM(B29:F29)</f>
        <v>0</v>
      </c>
    </row>
    <row r="30" spans="1:7" x14ac:dyDescent="0.2">
      <c r="A30" s="155"/>
      <c r="B30" s="87"/>
      <c r="C30" s="87"/>
      <c r="D30" s="18"/>
      <c r="E30" s="18"/>
      <c r="F30" s="18"/>
      <c r="G30" s="19">
        <f>SUM(B30:F30)</f>
        <v>0</v>
      </c>
    </row>
    <row r="31" spans="1:7" x14ac:dyDescent="0.2">
      <c r="A31" s="118"/>
      <c r="B31" s="152"/>
      <c r="C31" s="152"/>
      <c r="D31" s="153"/>
      <c r="E31" s="153"/>
      <c r="F31" s="153"/>
      <c r="G31" s="19">
        <f>SUM(B31:F31)</f>
        <v>0</v>
      </c>
    </row>
    <row r="32" spans="1:7" x14ac:dyDescent="0.2">
      <c r="A32" s="209" t="str">
        <f>'Budget Narrative (Ex)'!A17</f>
        <v>Maintenance or Repair Costs</v>
      </c>
      <c r="B32" s="194"/>
      <c r="C32" s="194"/>
      <c r="D32" s="195"/>
      <c r="E32" s="195"/>
      <c r="F32" s="195"/>
      <c r="G32" s="196"/>
    </row>
    <row r="33" spans="1:9" x14ac:dyDescent="0.2">
      <c r="A33" s="121"/>
      <c r="B33" s="87"/>
      <c r="C33" s="87"/>
      <c r="D33" s="18"/>
      <c r="E33" s="18"/>
      <c r="F33" s="18"/>
      <c r="G33" s="19">
        <f>SUM(B33:F33)</f>
        <v>0</v>
      </c>
    </row>
    <row r="34" spans="1:9" x14ac:dyDescent="0.2">
      <c r="A34" s="121"/>
      <c r="B34" s="87"/>
      <c r="C34" s="87"/>
      <c r="D34" s="18"/>
      <c r="E34" s="18"/>
      <c r="F34" s="18"/>
      <c r="G34" s="19">
        <f>SUM(B34:F34)</f>
        <v>0</v>
      </c>
    </row>
    <row r="35" spans="1:9" x14ac:dyDescent="0.2">
      <c r="A35" s="121"/>
      <c r="B35" s="87"/>
      <c r="C35" s="87"/>
      <c r="D35" s="18"/>
      <c r="E35" s="18"/>
      <c r="F35" s="18"/>
      <c r="G35" s="19">
        <f>SUM(B35:F35)</f>
        <v>0</v>
      </c>
    </row>
    <row r="36" spans="1:9" x14ac:dyDescent="0.2">
      <c r="A36" s="121"/>
      <c r="B36" s="87"/>
      <c r="C36" s="87"/>
      <c r="D36" s="18"/>
      <c r="E36" s="18"/>
      <c r="F36" s="18"/>
      <c r="G36" s="19">
        <f>SUM(B36:F36)</f>
        <v>0</v>
      </c>
    </row>
    <row r="37" spans="1:9" x14ac:dyDescent="0.2">
      <c r="A37" s="198" t="str">
        <f>'Budget Narrative (Ex)'!A18</f>
        <v>Training, Education and Conference Costs</v>
      </c>
      <c r="B37" s="199"/>
      <c r="C37" s="199"/>
      <c r="D37" s="200"/>
      <c r="E37" s="200"/>
      <c r="F37" s="200"/>
      <c r="G37" s="201"/>
    </row>
    <row r="38" spans="1:9" x14ac:dyDescent="0.2">
      <c r="A38" s="121"/>
      <c r="B38" s="87"/>
      <c r="C38" s="87"/>
      <c r="D38" s="18"/>
      <c r="E38" s="18"/>
      <c r="F38" s="18"/>
      <c r="G38" s="19">
        <f>SUM(B38:F38)</f>
        <v>0</v>
      </c>
    </row>
    <row r="39" spans="1:9" x14ac:dyDescent="0.2">
      <c r="A39" s="121"/>
      <c r="B39" s="87"/>
      <c r="C39" s="87"/>
      <c r="D39" s="18"/>
      <c r="E39" s="18"/>
      <c r="F39" s="18"/>
      <c r="G39" s="19">
        <f>SUM(B39:F39)</f>
        <v>0</v>
      </c>
    </row>
    <row r="40" spans="1:9" x14ac:dyDescent="0.2">
      <c r="A40" s="121"/>
      <c r="B40" s="87"/>
      <c r="C40" s="87"/>
      <c r="D40" s="18"/>
      <c r="E40" s="18"/>
      <c r="F40" s="18"/>
      <c r="G40" s="19">
        <f>SUM(B40:F40)</f>
        <v>0</v>
      </c>
    </row>
    <row r="41" spans="1:9" x14ac:dyDescent="0.2">
      <c r="A41" s="121"/>
      <c r="B41" s="87"/>
      <c r="C41" s="87"/>
      <c r="D41" s="18"/>
      <c r="E41" s="18"/>
      <c r="F41" s="18"/>
      <c r="G41" s="19">
        <f>SUM(B41:F41)</f>
        <v>0</v>
      </c>
    </row>
    <row r="42" spans="1:9" x14ac:dyDescent="0.2">
      <c r="A42" s="130" t="str">
        <f>'Budget Narrative (Ex)'!A19</f>
        <v>Travel Costs</v>
      </c>
      <c r="B42" s="131"/>
      <c r="C42" s="131"/>
      <c r="D42" s="132"/>
      <c r="E42" s="132"/>
      <c r="F42" s="132"/>
      <c r="G42" s="133"/>
    </row>
    <row r="43" spans="1:9" x14ac:dyDescent="0.2">
      <c r="A43" s="103"/>
      <c r="B43" s="87"/>
      <c r="C43" s="87"/>
      <c r="D43" s="18"/>
      <c r="E43" s="18"/>
      <c r="F43" s="18"/>
      <c r="G43" s="19">
        <f t="shared" ref="G43:G44" si="0">SUM(B43:F43)</f>
        <v>0</v>
      </c>
    </row>
    <row r="44" spans="1:9" x14ac:dyDescent="0.2">
      <c r="A44" s="17"/>
      <c r="B44" s="87"/>
      <c r="C44" s="87"/>
      <c r="D44" s="18"/>
      <c r="E44" s="18"/>
      <c r="F44" s="18"/>
      <c r="G44" s="19">
        <f t="shared" si="0"/>
        <v>0</v>
      </c>
    </row>
    <row r="45" spans="1:9" x14ac:dyDescent="0.2">
      <c r="A45" s="21" t="s">
        <v>71</v>
      </c>
      <c r="B45" s="88">
        <f t="shared" ref="B45:G45" si="1">SUM(B11:B44)</f>
        <v>47408</v>
      </c>
      <c r="C45" s="88">
        <f t="shared" si="1"/>
        <v>0</v>
      </c>
      <c r="D45" s="88">
        <f t="shared" si="1"/>
        <v>6318</v>
      </c>
      <c r="E45" s="88">
        <f t="shared" si="1"/>
        <v>0</v>
      </c>
      <c r="F45" s="88">
        <f t="shared" si="1"/>
        <v>14875</v>
      </c>
      <c r="G45" s="88">
        <f t="shared" si="1"/>
        <v>68601</v>
      </c>
    </row>
    <row r="46" spans="1:9" x14ac:dyDescent="0.2">
      <c r="A46" s="17"/>
      <c r="B46" s="87"/>
      <c r="C46" s="87"/>
      <c r="D46" s="18"/>
      <c r="E46" s="18"/>
      <c r="F46" s="18"/>
      <c r="G46" s="19"/>
      <c r="H46" s="157" t="s">
        <v>72</v>
      </c>
    </row>
    <row r="47" spans="1:9" x14ac:dyDescent="0.2">
      <c r="A47" s="24" t="s">
        <v>73</v>
      </c>
      <c r="B47" s="89">
        <f t="shared" ref="B47:G47" si="2">B45+B8</f>
        <v>50000</v>
      </c>
      <c r="C47" s="89">
        <f t="shared" si="2"/>
        <v>0</v>
      </c>
      <c r="D47" s="89">
        <f t="shared" si="2"/>
        <v>8910</v>
      </c>
      <c r="E47" s="89">
        <f t="shared" si="2"/>
        <v>0</v>
      </c>
      <c r="F47" s="89">
        <f t="shared" si="2"/>
        <v>14875</v>
      </c>
      <c r="G47" s="89">
        <f t="shared" si="2"/>
        <v>73785</v>
      </c>
      <c r="H47" s="156">
        <f>'Budget Narrative (Ex)'!K24</f>
        <v>73785</v>
      </c>
      <c r="I47" s="90"/>
    </row>
    <row r="49" spans="1:3" x14ac:dyDescent="0.2">
      <c r="C49" s="90"/>
    </row>
    <row r="51" spans="1:3" x14ac:dyDescent="0.2">
      <c r="A51" s="23" t="s">
        <v>74</v>
      </c>
    </row>
    <row r="52" spans="1:3" x14ac:dyDescent="0.2">
      <c r="A52" s="21" t="s">
        <v>75</v>
      </c>
      <c r="B52" s="21" t="s">
        <v>76</v>
      </c>
    </row>
    <row r="53" spans="1:3" x14ac:dyDescent="0.2">
      <c r="A53" s="17" t="str">
        <f>C4</f>
        <v>MATCHING FUNDS - GRANTS</v>
      </c>
      <c r="B53" s="18">
        <f>C47</f>
        <v>0</v>
      </c>
    </row>
    <row r="54" spans="1:3" x14ac:dyDescent="0.2">
      <c r="A54" s="17" t="str">
        <f>D4</f>
        <v>MATCHING FUNDS - LOCAL FUNDS or CASH</v>
      </c>
      <c r="B54" s="18">
        <f>D47</f>
        <v>8910</v>
      </c>
    </row>
    <row r="55" spans="1:3" x14ac:dyDescent="0.2">
      <c r="A55" s="17" t="str">
        <f>E4</f>
        <v>MATCHING FUNDS - IN KIND SERVICES</v>
      </c>
      <c r="B55" s="18">
        <f>E47</f>
        <v>0</v>
      </c>
    </row>
    <row r="56" spans="1:3" x14ac:dyDescent="0.2">
      <c r="A56" s="17" t="str">
        <f>F4</f>
        <v>MATCHING FUNDS - OTHER</v>
      </c>
      <c r="B56" s="18">
        <f>F47</f>
        <v>14875</v>
      </c>
    </row>
    <row r="57" spans="1:3" x14ac:dyDescent="0.2">
      <c r="A57" s="20" t="s">
        <v>68</v>
      </c>
      <c r="B57" s="19">
        <f>SUM(B53:B56)</f>
        <v>23785</v>
      </c>
    </row>
  </sheetData>
  <mergeCells count="2">
    <mergeCell ref="B2:D2"/>
    <mergeCell ref="B3:D3"/>
  </mergeCells>
  <phoneticPr fontId="0" type="noConversion"/>
  <conditionalFormatting sqref="A4">
    <cfRule type="containsText" dxfId="16" priority="17" operator="containsText" text="Grant Administration">
      <formula>NOT(ISERROR(SEARCH("Grant Administration",A4)))</formula>
    </cfRule>
  </conditionalFormatting>
  <conditionalFormatting sqref="A1:A1048576">
    <cfRule type="containsText" dxfId="15" priority="12" operator="containsText" text="Advertising">
      <formula>NOT(ISERROR(SEARCH("Advertising",A1)))</formula>
    </cfRule>
    <cfRule type="containsText" dxfId="14" priority="13" operator="containsText" text="Publications">
      <formula>NOT(ISERROR(SEARCH("Publications",A1)))</formula>
    </cfRule>
    <cfRule type="containsText" dxfId="13" priority="14" operator="containsText" text="Professional Services">
      <formula>NOT(ISERROR(SEARCH("Professional Services",A1)))</formula>
    </cfRule>
    <cfRule type="containsText" dxfId="12" priority="15" operator="containsText" text="Staff Salaries">
      <formula>NOT(ISERROR(SEARCH("Staff Salaries",A1)))</formula>
    </cfRule>
    <cfRule type="containsText" dxfId="11" priority="16" operator="containsText" text="Grant Administration">
      <formula>NOT(ISERROR(SEARCH("Grant Administration",A1)))</formula>
    </cfRule>
  </conditionalFormatting>
  <conditionalFormatting sqref="A21">
    <cfRule type="containsText" dxfId="10" priority="1" operator="containsText" text="Publication, Printings and Advertising">
      <formula>NOT(ISERROR(SEARCH("Publication, Printings and Advertising",A21)))</formula>
    </cfRule>
  </conditionalFormatting>
  <pageMargins left="0.75" right="0.75" top="1" bottom="1" header="0.5" footer="0.5"/>
  <pageSetup scale="85" fitToHeight="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7" operator="containsText" id="{9722F5AD-1AC3-41C6-B76E-1189F187DCD4}">
            <xm:f>NOT(ISERROR(SEARCH($B$49,B2)))</xm:f>
            <xm:f>$B$49</xm:f>
            <x14:dxf>
              <fill>
                <patternFill>
                  <bgColor theme="5" tint="0.79998168889431442"/>
                </patternFill>
              </fill>
            </x14:dxf>
          </x14:cfRule>
          <x14:cfRule type="containsText" priority="8" operator="containsText" id="{893C5123-DF03-494F-9C85-69DD5ABE3054}">
            <xm:f>NOT(ISERROR(SEARCH($B$48,B2)))</xm:f>
            <xm:f>$B$48</xm:f>
            <x14:dxf>
              <fill>
                <patternFill>
                  <bgColor theme="5" tint="0.59996337778862885"/>
                </patternFill>
              </fill>
            </x14:dxf>
          </x14:cfRule>
          <x14:cfRule type="containsText" priority="9" operator="containsText" id="{C9CED09A-2C0A-4882-9478-EF1AD332EF01}">
            <xm:f>NOT(ISERROR(SEARCH($B$47,B2)))</xm:f>
            <xm:f>$B$47</xm:f>
            <x14:dxf>
              <fill>
                <patternFill>
                  <bgColor theme="5" tint="0.79998168889431442"/>
                </patternFill>
              </fill>
            </x14:dxf>
          </x14:cfRule>
          <x14:cfRule type="containsText" priority="10" operator="containsText" id="{37D82DFA-37C5-4259-B347-5E7937CFAE23}">
            <xm:f>NOT(ISERROR(SEARCH($B$46,B2)))</xm:f>
            <xm:f>$B$46</xm:f>
            <x14:dxf>
              <fill>
                <patternFill>
                  <bgColor theme="7" tint="0.59996337778862885"/>
                </patternFill>
              </fill>
            </x14:dxf>
          </x14:cfRule>
          <x14:cfRule type="containsText" priority="11" operator="containsText" id="{801B5408-8D25-433F-8274-D41694E77723}">
            <xm:f>NOT(ISERROR(SEARCH($B$45,B2)))</xm:f>
            <xm:f>$B$45</xm:f>
            <x14:dxf>
              <fill>
                <patternFill>
                  <bgColor theme="7" tint="0.79998168889431442"/>
                </patternFill>
              </fill>
            </x14:dxf>
          </x14:cfRule>
          <xm:sqref>B2</xm:sqref>
        </x14:conditionalFormatting>
        <x14:conditionalFormatting xmlns:xm="http://schemas.microsoft.com/office/excel/2006/main">
          <x14:cfRule type="containsText" priority="2" operator="containsText" id="{DCB0DB77-8496-4E3C-89F3-D8FD7A06E1A4}">
            <xm:f>NOT(ISERROR(SEARCH($B$49,B3)))</xm:f>
            <xm:f>$B$49</xm:f>
            <x14:dxf>
              <fill>
                <patternFill>
                  <bgColor theme="5" tint="0.79998168889431442"/>
                </patternFill>
              </fill>
            </x14:dxf>
          </x14:cfRule>
          <x14:cfRule type="containsText" priority="3" operator="containsText" id="{9D430199-2E2E-4319-A755-AB8D9230C54F}">
            <xm:f>NOT(ISERROR(SEARCH($B$48,B3)))</xm:f>
            <xm:f>$B$48</xm:f>
            <x14:dxf>
              <fill>
                <patternFill>
                  <bgColor theme="5" tint="0.59996337778862885"/>
                </patternFill>
              </fill>
            </x14:dxf>
          </x14:cfRule>
          <x14:cfRule type="containsText" priority="4" operator="containsText" id="{508DD0FC-8BFA-44E1-9F50-2C9E4571FA14}">
            <xm:f>NOT(ISERROR(SEARCH($B$47,B3)))</xm:f>
            <xm:f>$B$47</xm:f>
            <x14:dxf>
              <fill>
                <patternFill>
                  <bgColor theme="5" tint="0.79998168889431442"/>
                </patternFill>
              </fill>
            </x14:dxf>
          </x14:cfRule>
          <x14:cfRule type="containsText" priority="5" operator="containsText" id="{BDFA685F-874D-4F61-AABD-DD053A3D2909}">
            <xm:f>NOT(ISERROR(SEARCH($B$46,B3)))</xm:f>
            <xm:f>$B$46</xm:f>
            <x14:dxf>
              <fill>
                <patternFill>
                  <bgColor theme="7" tint="0.59996337778862885"/>
                </patternFill>
              </fill>
            </x14:dxf>
          </x14:cfRule>
          <x14:cfRule type="containsText" priority="6" operator="containsText" id="{2BF4F763-9EC3-499F-9574-D83E63092811}">
            <xm:f>NOT(ISERROR(SEARCH($B$45,B3)))</xm:f>
            <xm:f>$B$45</xm:f>
            <x14:dxf>
              <fill>
                <patternFill>
                  <bgColor theme="7" tint="0.79998168889431442"/>
                </patternFill>
              </fill>
            </x14:dxf>
          </x14:cfRule>
          <xm:sqref>B3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X42"/>
  <sheetViews>
    <sheetView workbookViewId="0">
      <selection activeCell="Y18" sqref="Y18"/>
    </sheetView>
  </sheetViews>
  <sheetFormatPr defaultRowHeight="12.75" x14ac:dyDescent="0.2"/>
  <cols>
    <col min="1" max="1" width="33.5703125" customWidth="1"/>
    <col min="2" max="24" width="11.85546875" customWidth="1"/>
  </cols>
  <sheetData>
    <row r="1" spans="1:24" ht="13.5" thickBot="1" x14ac:dyDescent="0.25">
      <c r="A1" s="244" t="s">
        <v>124</v>
      </c>
      <c r="B1" s="245"/>
      <c r="C1" s="245"/>
      <c r="D1" s="245"/>
      <c r="E1" s="264" t="str">
        <f>'Budget (Ex)'!B2</f>
        <v>EX: Blue Cloud Water and Sewer District</v>
      </c>
      <c r="F1" s="264"/>
      <c r="G1" s="264"/>
      <c r="H1" s="264" t="str">
        <f>'Budget (Ex)'!B3</f>
        <v>EX: Blue Cloud Water and Sewer District Septic Education and Maintenance Program</v>
      </c>
      <c r="I1" s="264"/>
      <c r="J1" s="264"/>
      <c r="K1" s="245"/>
      <c r="L1" s="245"/>
      <c r="M1" s="245"/>
      <c r="N1" s="245"/>
      <c r="O1" s="245"/>
      <c r="P1" s="245"/>
      <c r="Q1" s="245"/>
      <c r="R1" s="245"/>
      <c r="S1" s="245"/>
      <c r="T1" s="245"/>
      <c r="U1" s="245"/>
      <c r="V1" s="37"/>
      <c r="W1" s="38"/>
      <c r="X1" s="38"/>
    </row>
    <row r="2" spans="1:24" ht="13.5" thickBot="1" x14ac:dyDescent="0.25">
      <c r="A2" s="246" t="s">
        <v>125</v>
      </c>
      <c r="B2" s="247"/>
      <c r="C2" s="247"/>
      <c r="D2" s="247"/>
      <c r="E2" s="265"/>
      <c r="F2" s="265"/>
      <c r="G2" s="247"/>
      <c r="H2" s="247"/>
      <c r="I2" s="247"/>
      <c r="J2" s="247"/>
      <c r="K2" s="247"/>
      <c r="L2" s="247"/>
      <c r="M2" s="247"/>
      <c r="N2" s="247"/>
      <c r="O2" s="247"/>
      <c r="P2" s="247"/>
      <c r="Q2" s="247"/>
      <c r="R2" s="247"/>
      <c r="S2" s="247"/>
      <c r="T2" s="247"/>
      <c r="U2" s="247"/>
      <c r="V2" s="10"/>
      <c r="W2" s="11"/>
      <c r="X2" s="11"/>
    </row>
    <row r="3" spans="1:24" ht="13.5" thickTop="1" x14ac:dyDescent="0.2">
      <c r="A3" s="248"/>
      <c r="B3" s="266" t="str">
        <f>'Budget (Ex)'!B4</f>
        <v>RD-EPA-XXX
EPA CRB</v>
      </c>
      <c r="C3" s="267"/>
      <c r="D3" s="267"/>
      <c r="E3" s="268"/>
      <c r="F3" s="266" t="str">
        <f>'Budget (Ex)'!C4</f>
        <v>MATCHING FUNDS - GRANTS</v>
      </c>
      <c r="G3" s="267"/>
      <c r="H3" s="267"/>
      <c r="I3" s="268"/>
      <c r="J3" s="266" t="str">
        <f>'Budget (Ex)'!D4</f>
        <v>MATCHING FUNDS - LOCAL FUNDS or CASH</v>
      </c>
      <c r="K3" s="267"/>
      <c r="L3" s="267"/>
      <c r="M3" s="268"/>
      <c r="N3" s="266" t="str">
        <f>'Budget (Ex)'!E4</f>
        <v>MATCHING FUNDS - IN KIND SERVICES</v>
      </c>
      <c r="O3" s="267"/>
      <c r="P3" s="267"/>
      <c r="Q3" s="268"/>
      <c r="R3" s="266" t="str">
        <f>'Budget (Ex)'!F4</f>
        <v>MATCHING FUNDS - OTHER</v>
      </c>
      <c r="S3" s="267"/>
      <c r="T3" s="267"/>
      <c r="U3" s="268"/>
      <c r="V3" s="269" t="s">
        <v>126</v>
      </c>
      <c r="W3" s="270"/>
      <c r="X3" s="270"/>
    </row>
    <row r="4" spans="1:24" s="4" customFormat="1" ht="25.5" x14ac:dyDescent="0.2">
      <c r="A4" s="235" t="s">
        <v>127</v>
      </c>
      <c r="B4" s="9" t="s">
        <v>128</v>
      </c>
      <c r="C4" s="6" t="s">
        <v>129</v>
      </c>
      <c r="D4" s="6" t="s">
        <v>130</v>
      </c>
      <c r="E4" s="7" t="s">
        <v>131</v>
      </c>
      <c r="F4" s="5" t="s">
        <v>128</v>
      </c>
      <c r="G4" s="6" t="s">
        <v>129</v>
      </c>
      <c r="H4" s="6" t="s">
        <v>130</v>
      </c>
      <c r="I4" s="7" t="s">
        <v>132</v>
      </c>
      <c r="J4" s="5" t="s">
        <v>128</v>
      </c>
      <c r="K4" s="6" t="s">
        <v>129</v>
      </c>
      <c r="L4" s="6" t="s">
        <v>130</v>
      </c>
      <c r="M4" s="7" t="s">
        <v>131</v>
      </c>
      <c r="N4" s="5" t="s">
        <v>128</v>
      </c>
      <c r="O4" s="6" t="s">
        <v>129</v>
      </c>
      <c r="P4" s="6" t="s">
        <v>130</v>
      </c>
      <c r="Q4" s="7" t="s">
        <v>131</v>
      </c>
      <c r="R4" s="5" t="s">
        <v>128</v>
      </c>
      <c r="S4" s="6" t="s">
        <v>129</v>
      </c>
      <c r="T4" s="6" t="s">
        <v>130</v>
      </c>
      <c r="U4" s="7" t="s">
        <v>131</v>
      </c>
      <c r="V4" s="5" t="s">
        <v>128</v>
      </c>
      <c r="W4" s="5" t="s">
        <v>133</v>
      </c>
      <c r="X4" s="5" t="s">
        <v>134</v>
      </c>
    </row>
    <row r="5" spans="1:24" x14ac:dyDescent="0.2">
      <c r="A5" s="226" t="str">
        <f>Budget!A5</f>
        <v>Grant Administration</v>
      </c>
      <c r="B5" s="249">
        <f>Budget!B5</f>
        <v>0</v>
      </c>
      <c r="C5" s="250"/>
      <c r="D5" s="250"/>
      <c r="E5" s="12">
        <f>B5-C5-D5</f>
        <v>0</v>
      </c>
      <c r="F5" s="249">
        <f>'Budget (Ex)'!C5</f>
        <v>0</v>
      </c>
      <c r="G5" s="250"/>
      <c r="H5" s="250"/>
      <c r="I5" s="12">
        <f>F5-G5-H5</f>
        <v>0</v>
      </c>
      <c r="J5" s="249">
        <f>Budget!D5</f>
        <v>0</v>
      </c>
      <c r="K5" s="250"/>
      <c r="L5" s="250"/>
      <c r="M5" s="12">
        <f>J5-K5-L5</f>
        <v>0</v>
      </c>
      <c r="N5" s="249">
        <f>'Budget (Ex)'!E5</f>
        <v>0</v>
      </c>
      <c r="O5" s="250"/>
      <c r="P5" s="250"/>
      <c r="Q5" s="12">
        <f>N5-O5-P5</f>
        <v>0</v>
      </c>
      <c r="R5" s="249">
        <f>'Budget (Ex)'!F5</f>
        <v>0</v>
      </c>
      <c r="S5" s="250"/>
      <c r="T5" s="250"/>
      <c r="U5" s="25">
        <f>R5-S5-T5</f>
        <v>0</v>
      </c>
      <c r="V5" s="28">
        <f>B5+F5+J5+N5+R5</f>
        <v>0</v>
      </c>
      <c r="W5" s="29">
        <f>C5+D5+G5+H5+K5+L5+O5+P5+S5+T5</f>
        <v>0</v>
      </c>
      <c r="X5" s="30">
        <f>V5-W5</f>
        <v>0</v>
      </c>
    </row>
    <row r="6" spans="1:24" x14ac:dyDescent="0.2">
      <c r="A6" s="226">
        <f>Budget!A6</f>
        <v>0</v>
      </c>
      <c r="B6" s="249">
        <f>Budget!B6</f>
        <v>0</v>
      </c>
      <c r="C6" s="250"/>
      <c r="D6" s="250"/>
      <c r="E6" s="13">
        <f t="shared" ref="E6:E40" si="0">B6-C6-D6</f>
        <v>0</v>
      </c>
      <c r="F6" s="249">
        <f>'Budget (Ex)'!C6</f>
        <v>0</v>
      </c>
      <c r="G6" s="250"/>
      <c r="H6" s="250"/>
      <c r="I6" s="13">
        <f>F6-G6-H6</f>
        <v>0</v>
      </c>
      <c r="J6" s="249">
        <f>Budget!D6</f>
        <v>0</v>
      </c>
      <c r="K6" s="250"/>
      <c r="L6" s="250"/>
      <c r="M6" s="13">
        <f>J6-K6-L6</f>
        <v>0</v>
      </c>
      <c r="N6" s="249">
        <f>'Budget (Ex)'!E6</f>
        <v>0</v>
      </c>
      <c r="O6" s="250"/>
      <c r="P6" s="250"/>
      <c r="Q6" s="13">
        <f t="shared" ref="Q6:Q8" si="1">N6-O6-P6</f>
        <v>0</v>
      </c>
      <c r="R6" s="249">
        <f>'Budget (Ex)'!F6</f>
        <v>0</v>
      </c>
      <c r="S6" s="250"/>
      <c r="T6" s="250"/>
      <c r="U6" s="26">
        <f t="shared" ref="U6:U8" si="2">R6-S6-T6</f>
        <v>0</v>
      </c>
      <c r="V6" s="31">
        <f t="shared" ref="V6:V8" si="3">B6+F6+J6+N6+R6</f>
        <v>0</v>
      </c>
      <c r="W6" s="27">
        <f t="shared" ref="W6:W7" si="4">C6+D6+G6+H6+K6+L6+O6+P6+S6+T6</f>
        <v>0</v>
      </c>
      <c r="X6" s="32">
        <f t="shared" ref="X6:X40" si="5">V6-W6</f>
        <v>0</v>
      </c>
    </row>
    <row r="7" spans="1:24" x14ac:dyDescent="0.2">
      <c r="A7" s="226">
        <f>Budget!A7</f>
        <v>0</v>
      </c>
      <c r="B7" s="249">
        <f>Budget!B7</f>
        <v>0</v>
      </c>
      <c r="C7" s="250"/>
      <c r="D7" s="250"/>
      <c r="E7" s="13">
        <f t="shared" si="0"/>
        <v>0</v>
      </c>
      <c r="F7" s="249">
        <f>'Budget (Ex)'!C7</f>
        <v>0</v>
      </c>
      <c r="G7" s="250"/>
      <c r="H7" s="250"/>
      <c r="I7" s="13">
        <f t="shared" ref="I7:I40" si="6">F7-G7-H7</f>
        <v>0</v>
      </c>
      <c r="J7" s="249">
        <f>Budget!D7</f>
        <v>0</v>
      </c>
      <c r="K7" s="250"/>
      <c r="L7" s="250"/>
      <c r="M7" s="13">
        <f t="shared" ref="M7:M40" si="7">J7-K7-L7</f>
        <v>0</v>
      </c>
      <c r="N7" s="249">
        <f>'Budget (Ex)'!E7</f>
        <v>0</v>
      </c>
      <c r="O7" s="250"/>
      <c r="P7" s="250"/>
      <c r="Q7" s="13">
        <f t="shared" si="1"/>
        <v>0</v>
      </c>
      <c r="R7" s="249">
        <f>'Budget (Ex)'!F7</f>
        <v>0</v>
      </c>
      <c r="S7" s="250"/>
      <c r="T7" s="250"/>
      <c r="U7" s="26">
        <f t="shared" si="2"/>
        <v>0</v>
      </c>
      <c r="V7" s="31">
        <f t="shared" si="3"/>
        <v>0</v>
      </c>
      <c r="W7" s="27">
        <f t="shared" si="4"/>
        <v>0</v>
      </c>
      <c r="X7" s="32">
        <f t="shared" si="5"/>
        <v>0</v>
      </c>
    </row>
    <row r="8" spans="1:24" s="2" customFormat="1" x14ac:dyDescent="0.2">
      <c r="A8" s="236" t="s">
        <v>135</v>
      </c>
      <c r="B8" s="237">
        <f>SUM(B5:B7)</f>
        <v>0</v>
      </c>
      <c r="C8" s="238">
        <f>SUM(C5:C7)</f>
        <v>0</v>
      </c>
      <c r="D8" s="238">
        <f>SUM(D5:D7)</f>
        <v>0</v>
      </c>
      <c r="E8" s="239">
        <f t="shared" si="0"/>
        <v>0</v>
      </c>
      <c r="F8" s="238">
        <f>SUM(F5:F7)</f>
        <v>0</v>
      </c>
      <c r="G8" s="238">
        <f>SUM(G5:G7)</f>
        <v>0</v>
      </c>
      <c r="H8" s="238">
        <f>SUM(H5:H7)</f>
        <v>0</v>
      </c>
      <c r="I8" s="239">
        <f t="shared" si="6"/>
        <v>0</v>
      </c>
      <c r="J8" s="238">
        <f>SUM(J5:J7)</f>
        <v>0</v>
      </c>
      <c r="K8" s="238">
        <f>SUM(K5:K7)</f>
        <v>0</v>
      </c>
      <c r="L8" s="238">
        <f>SUM(L5:L7)</f>
        <v>0</v>
      </c>
      <c r="M8" s="239">
        <f t="shared" si="7"/>
        <v>0</v>
      </c>
      <c r="N8" s="238">
        <f>SUM(N5:N7)</f>
        <v>0</v>
      </c>
      <c r="O8" s="238">
        <f>SUM(O5:O7)</f>
        <v>0</v>
      </c>
      <c r="P8" s="238">
        <f>SUM(P5:P7)</f>
        <v>0</v>
      </c>
      <c r="Q8" s="239">
        <f t="shared" si="1"/>
        <v>0</v>
      </c>
      <c r="R8" s="238">
        <f>SUM(R5:R7)</f>
        <v>0</v>
      </c>
      <c r="S8" s="238">
        <f>SUM(S5:S7)</f>
        <v>0</v>
      </c>
      <c r="T8" s="238">
        <f>SUM(T5:T7)</f>
        <v>0</v>
      </c>
      <c r="U8" s="240">
        <f t="shared" si="2"/>
        <v>0</v>
      </c>
      <c r="V8" s="241">
        <f t="shared" si="3"/>
        <v>0</v>
      </c>
      <c r="W8" s="242">
        <f>C8+D8+G8+H8+K8+L8</f>
        <v>0</v>
      </c>
      <c r="X8" s="243">
        <f t="shared" si="5"/>
        <v>0</v>
      </c>
    </row>
    <row r="9" spans="1:24" s="8" customFormat="1" ht="24.75" customHeight="1" x14ac:dyDescent="0.2">
      <c r="A9" s="3" t="s">
        <v>136</v>
      </c>
      <c r="B9" s="14"/>
      <c r="C9" s="15"/>
      <c r="D9" s="15"/>
      <c r="E9" s="16"/>
      <c r="F9" s="15"/>
      <c r="G9" s="15"/>
      <c r="H9" s="15"/>
      <c r="I9" s="16"/>
      <c r="J9" s="15"/>
      <c r="K9" s="15"/>
      <c r="L9" s="15"/>
      <c r="M9" s="16"/>
      <c r="N9" s="15"/>
      <c r="O9" s="15"/>
      <c r="P9" s="15"/>
      <c r="Q9" s="16"/>
      <c r="R9" s="15"/>
      <c r="S9" s="15"/>
      <c r="T9" s="15"/>
      <c r="U9" s="16"/>
      <c r="V9" s="33"/>
      <c r="W9" s="34"/>
      <c r="X9" s="35"/>
    </row>
    <row r="10" spans="1:24" x14ac:dyDescent="0.2">
      <c r="A10" s="226" t="str">
        <f>Budget!A11</f>
        <v>Professional Services (Contracted Services)</v>
      </c>
      <c r="B10" s="249">
        <f>Budget!B11</f>
        <v>0</v>
      </c>
      <c r="C10" s="250"/>
      <c r="D10" s="250"/>
      <c r="E10" s="12">
        <f t="shared" si="0"/>
        <v>0</v>
      </c>
      <c r="F10" s="249">
        <f>Budget!C11</f>
        <v>0</v>
      </c>
      <c r="G10" s="250"/>
      <c r="H10" s="250"/>
      <c r="I10" s="12">
        <f t="shared" si="6"/>
        <v>0</v>
      </c>
      <c r="J10" s="249">
        <f>Budget!D11</f>
        <v>0</v>
      </c>
      <c r="K10" s="250"/>
      <c r="L10" s="250"/>
      <c r="M10" s="12">
        <f t="shared" si="7"/>
        <v>0</v>
      </c>
      <c r="N10" s="249">
        <f>Budget!E11</f>
        <v>0</v>
      </c>
      <c r="O10" s="250"/>
      <c r="P10" s="250"/>
      <c r="Q10" s="12">
        <f t="shared" ref="Q10:Q40" si="8">N10-O10-P10</f>
        <v>0</v>
      </c>
      <c r="R10" s="249">
        <f>Budget!F11</f>
        <v>0</v>
      </c>
      <c r="S10" s="250"/>
      <c r="T10" s="250"/>
      <c r="U10" s="25">
        <f t="shared" ref="U10:U40" si="9">R10-S10-T10</f>
        <v>0</v>
      </c>
      <c r="V10" s="28">
        <f t="shared" ref="V10:V39" si="10">B10+F10+J10+N10+R10</f>
        <v>0</v>
      </c>
      <c r="W10" s="29">
        <f t="shared" ref="W10" si="11">C10+D10+G10+H10+K10+L10+O10+P10+S10+T10</f>
        <v>0</v>
      </c>
      <c r="X10" s="30">
        <f t="shared" si="5"/>
        <v>0</v>
      </c>
    </row>
    <row r="11" spans="1:24" x14ac:dyDescent="0.2">
      <c r="A11" s="226">
        <f>Budget!A12</f>
        <v>0</v>
      </c>
      <c r="B11" s="249">
        <f>Budget!B12</f>
        <v>0</v>
      </c>
      <c r="C11" s="250"/>
      <c r="D11" s="250"/>
      <c r="E11" s="12">
        <f t="shared" ref="E11:E38" si="12">B11-C11-D11</f>
        <v>0</v>
      </c>
      <c r="F11" s="249">
        <f>Budget!C12</f>
        <v>0</v>
      </c>
      <c r="G11" s="250"/>
      <c r="H11" s="250"/>
      <c r="I11" s="13">
        <f t="shared" si="6"/>
        <v>0</v>
      </c>
      <c r="J11" s="249">
        <f>Budget!D12</f>
        <v>0</v>
      </c>
      <c r="K11" s="250"/>
      <c r="L11" s="250"/>
      <c r="M11" s="12">
        <f t="shared" ref="M11:M38" si="13">J11-K11-L11</f>
        <v>0</v>
      </c>
      <c r="N11" s="249">
        <f>Budget!E12</f>
        <v>0</v>
      </c>
      <c r="O11" s="250"/>
      <c r="P11" s="250"/>
      <c r="Q11" s="13">
        <f t="shared" si="8"/>
        <v>0</v>
      </c>
      <c r="R11" s="249">
        <f>Budget!F12</f>
        <v>0</v>
      </c>
      <c r="S11" s="250"/>
      <c r="T11" s="250"/>
      <c r="U11" s="26">
        <f t="shared" si="9"/>
        <v>0</v>
      </c>
      <c r="V11" s="28">
        <f t="shared" ref="V11:V18" si="14">B11+F11+J11+N11+R11</f>
        <v>0</v>
      </c>
      <c r="W11" s="29">
        <f t="shared" ref="W11:W18" si="15">C11+D11+G11+H11+K11+L11+O11+P11+S11+T11</f>
        <v>0</v>
      </c>
      <c r="X11" s="30">
        <f t="shared" ref="X11:X18" si="16">V11-W11</f>
        <v>0</v>
      </c>
    </row>
    <row r="12" spans="1:24" x14ac:dyDescent="0.2">
      <c r="A12" s="226">
        <f>Budget!A13</f>
        <v>0</v>
      </c>
      <c r="B12" s="249">
        <f>Budget!B13</f>
        <v>0</v>
      </c>
      <c r="C12" s="250"/>
      <c r="D12" s="250"/>
      <c r="E12" s="12">
        <f t="shared" si="12"/>
        <v>0</v>
      </c>
      <c r="F12" s="249">
        <f>Budget!C13</f>
        <v>0</v>
      </c>
      <c r="G12" s="250"/>
      <c r="H12" s="250"/>
      <c r="I12" s="13">
        <f t="shared" si="6"/>
        <v>0</v>
      </c>
      <c r="J12" s="249">
        <f>Budget!D13</f>
        <v>0</v>
      </c>
      <c r="K12" s="250"/>
      <c r="L12" s="250"/>
      <c r="M12" s="12">
        <f t="shared" si="13"/>
        <v>0</v>
      </c>
      <c r="N12" s="249">
        <f>Budget!E13</f>
        <v>0</v>
      </c>
      <c r="O12" s="250"/>
      <c r="P12" s="250"/>
      <c r="Q12" s="13">
        <f t="shared" si="8"/>
        <v>0</v>
      </c>
      <c r="R12" s="249">
        <f>Budget!F13</f>
        <v>0</v>
      </c>
      <c r="S12" s="250"/>
      <c r="T12" s="250"/>
      <c r="U12" s="26">
        <f t="shared" si="9"/>
        <v>0</v>
      </c>
      <c r="V12" s="28">
        <f t="shared" si="14"/>
        <v>0</v>
      </c>
      <c r="W12" s="29">
        <f t="shared" si="15"/>
        <v>0</v>
      </c>
      <c r="X12" s="30">
        <f t="shared" si="16"/>
        <v>0</v>
      </c>
    </row>
    <row r="13" spans="1:24" x14ac:dyDescent="0.2">
      <c r="A13" s="226">
        <f>Budget!A14</f>
        <v>0</v>
      </c>
      <c r="B13" s="249">
        <f>Budget!B14</f>
        <v>0</v>
      </c>
      <c r="C13" s="250"/>
      <c r="D13" s="250"/>
      <c r="E13" s="12">
        <f t="shared" si="12"/>
        <v>0</v>
      </c>
      <c r="F13" s="249">
        <f>Budget!C14</f>
        <v>0</v>
      </c>
      <c r="G13" s="250"/>
      <c r="H13" s="250"/>
      <c r="I13" s="13">
        <f t="shared" si="6"/>
        <v>0</v>
      </c>
      <c r="J13" s="249">
        <f>Budget!D14</f>
        <v>0</v>
      </c>
      <c r="K13" s="250"/>
      <c r="L13" s="250"/>
      <c r="M13" s="12">
        <f t="shared" si="13"/>
        <v>0</v>
      </c>
      <c r="N13" s="249">
        <f>Budget!E14</f>
        <v>0</v>
      </c>
      <c r="O13" s="250"/>
      <c r="P13" s="250"/>
      <c r="Q13" s="13">
        <f t="shared" si="8"/>
        <v>0</v>
      </c>
      <c r="R13" s="249">
        <f>Budget!F14</f>
        <v>0</v>
      </c>
      <c r="S13" s="250"/>
      <c r="T13" s="250"/>
      <c r="U13" s="26">
        <f t="shared" si="9"/>
        <v>0</v>
      </c>
      <c r="V13" s="28">
        <f t="shared" si="14"/>
        <v>0</v>
      </c>
      <c r="W13" s="29">
        <f t="shared" si="15"/>
        <v>0</v>
      </c>
      <c r="X13" s="30">
        <f t="shared" si="16"/>
        <v>0</v>
      </c>
    </row>
    <row r="14" spans="1:24" x14ac:dyDescent="0.2">
      <c r="A14" s="226">
        <f>Budget!A15</f>
        <v>0</v>
      </c>
      <c r="B14" s="249">
        <f>Budget!B15</f>
        <v>0</v>
      </c>
      <c r="C14" s="250"/>
      <c r="D14" s="250"/>
      <c r="E14" s="12">
        <f t="shared" si="12"/>
        <v>0</v>
      </c>
      <c r="F14" s="249">
        <f>Budget!C15</f>
        <v>0</v>
      </c>
      <c r="G14" s="250"/>
      <c r="H14" s="250"/>
      <c r="I14" s="13">
        <f t="shared" si="6"/>
        <v>0</v>
      </c>
      <c r="J14" s="249">
        <f>Budget!D15</f>
        <v>0</v>
      </c>
      <c r="K14" s="250"/>
      <c r="L14" s="250"/>
      <c r="M14" s="12">
        <f t="shared" si="13"/>
        <v>0</v>
      </c>
      <c r="N14" s="249">
        <f>Budget!E15</f>
        <v>0</v>
      </c>
      <c r="O14" s="250"/>
      <c r="P14" s="250"/>
      <c r="Q14" s="13">
        <f t="shared" si="8"/>
        <v>0</v>
      </c>
      <c r="R14" s="249">
        <f>Budget!F15</f>
        <v>0</v>
      </c>
      <c r="S14" s="250"/>
      <c r="T14" s="250"/>
      <c r="U14" s="26">
        <f t="shared" si="9"/>
        <v>0</v>
      </c>
      <c r="V14" s="28">
        <f t="shared" si="14"/>
        <v>0</v>
      </c>
      <c r="W14" s="29">
        <f t="shared" si="15"/>
        <v>0</v>
      </c>
      <c r="X14" s="30">
        <f t="shared" si="16"/>
        <v>0</v>
      </c>
    </row>
    <row r="15" spans="1:24" x14ac:dyDescent="0.2">
      <c r="A15" s="226" t="str">
        <f>Budget!A16</f>
        <v>Staff Salaries</v>
      </c>
      <c r="B15" s="249">
        <f>Budget!B16</f>
        <v>0</v>
      </c>
      <c r="C15" s="250"/>
      <c r="D15" s="250"/>
      <c r="E15" s="12">
        <f t="shared" si="12"/>
        <v>0</v>
      </c>
      <c r="F15" s="249">
        <f>Budget!C16</f>
        <v>0</v>
      </c>
      <c r="G15" s="250"/>
      <c r="H15" s="250"/>
      <c r="I15" s="13">
        <f t="shared" si="6"/>
        <v>0</v>
      </c>
      <c r="J15" s="249">
        <f>Budget!D16</f>
        <v>0</v>
      </c>
      <c r="K15" s="250"/>
      <c r="L15" s="250"/>
      <c r="M15" s="12">
        <f t="shared" si="13"/>
        <v>0</v>
      </c>
      <c r="N15" s="249">
        <f>Budget!E16</f>
        <v>0</v>
      </c>
      <c r="O15" s="250"/>
      <c r="P15" s="250"/>
      <c r="Q15" s="13">
        <f t="shared" si="8"/>
        <v>0</v>
      </c>
      <c r="R15" s="249">
        <f>Budget!F16</f>
        <v>0</v>
      </c>
      <c r="S15" s="250"/>
      <c r="T15" s="250"/>
      <c r="U15" s="26">
        <f t="shared" si="9"/>
        <v>0</v>
      </c>
      <c r="V15" s="28">
        <f t="shared" si="14"/>
        <v>0</v>
      </c>
      <c r="W15" s="29">
        <f t="shared" si="15"/>
        <v>0</v>
      </c>
      <c r="X15" s="30">
        <f t="shared" si="16"/>
        <v>0</v>
      </c>
    </row>
    <row r="16" spans="1:24" x14ac:dyDescent="0.2">
      <c r="A16" s="226">
        <f>Budget!A17</f>
        <v>0</v>
      </c>
      <c r="B16" s="249">
        <f>Budget!B17</f>
        <v>0</v>
      </c>
      <c r="C16" s="250"/>
      <c r="D16" s="250"/>
      <c r="E16" s="12">
        <f t="shared" si="12"/>
        <v>0</v>
      </c>
      <c r="F16" s="249">
        <f>Budget!C17</f>
        <v>0</v>
      </c>
      <c r="G16" s="250"/>
      <c r="H16" s="250"/>
      <c r="I16" s="13">
        <f t="shared" si="6"/>
        <v>0</v>
      </c>
      <c r="J16" s="249">
        <f>Budget!D17</f>
        <v>0</v>
      </c>
      <c r="K16" s="250"/>
      <c r="L16" s="250"/>
      <c r="M16" s="12">
        <f t="shared" si="13"/>
        <v>0</v>
      </c>
      <c r="N16" s="249">
        <f>Budget!E17</f>
        <v>0</v>
      </c>
      <c r="O16" s="250"/>
      <c r="P16" s="250"/>
      <c r="Q16" s="13">
        <f t="shared" si="8"/>
        <v>0</v>
      </c>
      <c r="R16" s="249">
        <f>Budget!F17</f>
        <v>0</v>
      </c>
      <c r="S16" s="250"/>
      <c r="T16" s="250"/>
      <c r="U16" s="26">
        <f t="shared" si="9"/>
        <v>0</v>
      </c>
      <c r="V16" s="28">
        <f t="shared" si="14"/>
        <v>0</v>
      </c>
      <c r="W16" s="29">
        <f t="shared" si="15"/>
        <v>0</v>
      </c>
      <c r="X16" s="30">
        <f t="shared" si="16"/>
        <v>0</v>
      </c>
    </row>
    <row r="17" spans="1:24" x14ac:dyDescent="0.2">
      <c r="A17" s="226">
        <f>Budget!A18</f>
        <v>0</v>
      </c>
      <c r="B17" s="249">
        <f>Budget!B18</f>
        <v>0</v>
      </c>
      <c r="C17" s="250"/>
      <c r="D17" s="250"/>
      <c r="E17" s="12">
        <f t="shared" si="12"/>
        <v>0</v>
      </c>
      <c r="F17" s="249">
        <f>Budget!C18</f>
        <v>0</v>
      </c>
      <c r="G17" s="250"/>
      <c r="H17" s="250"/>
      <c r="I17" s="13">
        <f t="shared" si="6"/>
        <v>0</v>
      </c>
      <c r="J17" s="249">
        <f>Budget!D18</f>
        <v>0</v>
      </c>
      <c r="K17" s="250"/>
      <c r="L17" s="250"/>
      <c r="M17" s="12">
        <f t="shared" si="13"/>
        <v>0</v>
      </c>
      <c r="N17" s="249">
        <f>Budget!E18</f>
        <v>0</v>
      </c>
      <c r="O17" s="250"/>
      <c r="P17" s="250"/>
      <c r="Q17" s="13">
        <f t="shared" si="8"/>
        <v>0</v>
      </c>
      <c r="R17" s="249">
        <f>Budget!F18</f>
        <v>0</v>
      </c>
      <c r="S17" s="250"/>
      <c r="T17" s="250"/>
      <c r="U17" s="26">
        <f t="shared" si="9"/>
        <v>0</v>
      </c>
      <c r="V17" s="28">
        <f t="shared" si="14"/>
        <v>0</v>
      </c>
      <c r="W17" s="29">
        <f t="shared" si="15"/>
        <v>0</v>
      </c>
      <c r="X17" s="30">
        <f t="shared" si="16"/>
        <v>0</v>
      </c>
    </row>
    <row r="18" spans="1:24" x14ac:dyDescent="0.2">
      <c r="A18" s="226">
        <f>Budget!A19</f>
        <v>0</v>
      </c>
      <c r="B18" s="249">
        <f>Budget!B19</f>
        <v>0</v>
      </c>
      <c r="C18" s="250"/>
      <c r="D18" s="250"/>
      <c r="E18" s="12">
        <f t="shared" si="12"/>
        <v>0</v>
      </c>
      <c r="F18" s="249">
        <f>Budget!C19</f>
        <v>0</v>
      </c>
      <c r="G18" s="250"/>
      <c r="H18" s="250"/>
      <c r="I18" s="13">
        <f t="shared" si="6"/>
        <v>0</v>
      </c>
      <c r="J18" s="249">
        <f>Budget!D19</f>
        <v>0</v>
      </c>
      <c r="K18" s="250"/>
      <c r="L18" s="250"/>
      <c r="M18" s="12">
        <f t="shared" si="13"/>
        <v>0</v>
      </c>
      <c r="N18" s="249">
        <f>Budget!E19</f>
        <v>0</v>
      </c>
      <c r="O18" s="250"/>
      <c r="P18" s="250"/>
      <c r="Q18" s="13">
        <f t="shared" si="8"/>
        <v>0</v>
      </c>
      <c r="R18" s="249">
        <f>Budget!F19</f>
        <v>0</v>
      </c>
      <c r="S18" s="250"/>
      <c r="T18" s="250"/>
      <c r="U18" s="26">
        <f t="shared" si="9"/>
        <v>0</v>
      </c>
      <c r="V18" s="28">
        <f t="shared" si="14"/>
        <v>0</v>
      </c>
      <c r="W18" s="29">
        <f t="shared" si="15"/>
        <v>0</v>
      </c>
      <c r="X18" s="30">
        <f t="shared" si="16"/>
        <v>0</v>
      </c>
    </row>
    <row r="19" spans="1:24" x14ac:dyDescent="0.2">
      <c r="A19" s="226">
        <f>Budget!A20</f>
        <v>0</v>
      </c>
      <c r="B19" s="249">
        <f>Budget!B20</f>
        <v>0</v>
      </c>
      <c r="C19" s="250"/>
      <c r="D19" s="250"/>
      <c r="E19" s="12">
        <f t="shared" si="12"/>
        <v>0</v>
      </c>
      <c r="F19" s="249">
        <f>Budget!C20</f>
        <v>0</v>
      </c>
      <c r="G19" s="250"/>
      <c r="H19" s="250"/>
      <c r="I19" s="13">
        <f t="shared" ref="I19:I38" si="17">F19-G19-H19</f>
        <v>0</v>
      </c>
      <c r="J19" s="249">
        <f>Budget!D20</f>
        <v>0</v>
      </c>
      <c r="K19" s="250"/>
      <c r="L19" s="250"/>
      <c r="M19" s="12">
        <f t="shared" si="13"/>
        <v>0</v>
      </c>
      <c r="N19" s="249">
        <f>Budget!E20</f>
        <v>0</v>
      </c>
      <c r="O19" s="250"/>
      <c r="P19" s="250"/>
      <c r="Q19" s="13">
        <f t="shared" ref="Q19:Q38" si="18">N19-O19-P19</f>
        <v>0</v>
      </c>
      <c r="R19" s="249">
        <f>Budget!F20</f>
        <v>0</v>
      </c>
      <c r="S19" s="250"/>
      <c r="T19" s="250"/>
      <c r="U19" s="26">
        <f t="shared" ref="U19:U38" si="19">R19-S19-T19</f>
        <v>0</v>
      </c>
      <c r="V19" s="28">
        <f t="shared" ref="V19:V38" si="20">B19+F19+J19+N19+R19</f>
        <v>0</v>
      </c>
      <c r="W19" s="29">
        <f t="shared" ref="W19:W38" si="21">C19+D19+G19+H19+K19+L19+O19+P19+S19+T19</f>
        <v>0</v>
      </c>
      <c r="X19" s="30">
        <f t="shared" ref="X19:X38" si="22">V19-W19</f>
        <v>0</v>
      </c>
    </row>
    <row r="20" spans="1:24" x14ac:dyDescent="0.2">
      <c r="A20" s="226" t="str">
        <f>Budget!A21</f>
        <v>Publication, Printings and Advertising</v>
      </c>
      <c r="B20" s="249">
        <f>Budget!B21</f>
        <v>0</v>
      </c>
      <c r="C20" s="250"/>
      <c r="D20" s="250"/>
      <c r="E20" s="12">
        <f t="shared" si="12"/>
        <v>0</v>
      </c>
      <c r="F20" s="249">
        <f>Budget!C21</f>
        <v>0</v>
      </c>
      <c r="G20" s="250"/>
      <c r="H20" s="250"/>
      <c r="I20" s="13">
        <f t="shared" si="17"/>
        <v>0</v>
      </c>
      <c r="J20" s="249">
        <f>Budget!D21</f>
        <v>0</v>
      </c>
      <c r="K20" s="250"/>
      <c r="L20" s="250"/>
      <c r="M20" s="12">
        <f t="shared" si="13"/>
        <v>0</v>
      </c>
      <c r="N20" s="249">
        <f>Budget!E21</f>
        <v>0</v>
      </c>
      <c r="O20" s="250"/>
      <c r="P20" s="250"/>
      <c r="Q20" s="13">
        <f t="shared" si="18"/>
        <v>0</v>
      </c>
      <c r="R20" s="249">
        <f>Budget!F21</f>
        <v>0</v>
      </c>
      <c r="S20" s="250"/>
      <c r="T20" s="250"/>
      <c r="U20" s="26">
        <f t="shared" si="19"/>
        <v>0</v>
      </c>
      <c r="V20" s="28">
        <f t="shared" si="20"/>
        <v>0</v>
      </c>
      <c r="W20" s="29">
        <f t="shared" si="21"/>
        <v>0</v>
      </c>
      <c r="X20" s="30">
        <f t="shared" si="22"/>
        <v>0</v>
      </c>
    </row>
    <row r="21" spans="1:24" x14ac:dyDescent="0.2">
      <c r="A21" s="226">
        <f>Budget!A22</f>
        <v>0</v>
      </c>
      <c r="B21" s="249">
        <f>Budget!B22</f>
        <v>0</v>
      </c>
      <c r="C21" s="250"/>
      <c r="D21" s="250"/>
      <c r="E21" s="12">
        <f t="shared" si="12"/>
        <v>0</v>
      </c>
      <c r="F21" s="249">
        <f>Budget!C22</f>
        <v>0</v>
      </c>
      <c r="G21" s="250"/>
      <c r="H21" s="250"/>
      <c r="I21" s="13">
        <f t="shared" si="17"/>
        <v>0</v>
      </c>
      <c r="J21" s="249">
        <f>Budget!D22</f>
        <v>0</v>
      </c>
      <c r="K21" s="250"/>
      <c r="L21" s="250"/>
      <c r="M21" s="12">
        <f t="shared" si="13"/>
        <v>0</v>
      </c>
      <c r="N21" s="249">
        <f>Budget!E22</f>
        <v>0</v>
      </c>
      <c r="O21" s="250"/>
      <c r="P21" s="250"/>
      <c r="Q21" s="13">
        <f t="shared" si="18"/>
        <v>0</v>
      </c>
      <c r="R21" s="249">
        <f>Budget!F22</f>
        <v>0</v>
      </c>
      <c r="S21" s="250"/>
      <c r="T21" s="250"/>
      <c r="U21" s="26">
        <f t="shared" si="19"/>
        <v>0</v>
      </c>
      <c r="V21" s="28">
        <f t="shared" si="20"/>
        <v>0</v>
      </c>
      <c r="W21" s="29">
        <f t="shared" si="21"/>
        <v>0</v>
      </c>
      <c r="X21" s="30">
        <f t="shared" si="22"/>
        <v>0</v>
      </c>
    </row>
    <row r="22" spans="1:24" x14ac:dyDescent="0.2">
      <c r="A22" s="226">
        <f>Budget!A23</f>
        <v>0</v>
      </c>
      <c r="B22" s="249">
        <f>Budget!B23</f>
        <v>0</v>
      </c>
      <c r="C22" s="250"/>
      <c r="D22" s="250"/>
      <c r="E22" s="12">
        <f t="shared" si="12"/>
        <v>0</v>
      </c>
      <c r="F22" s="249">
        <f>Budget!C23</f>
        <v>0</v>
      </c>
      <c r="G22" s="250"/>
      <c r="H22" s="250"/>
      <c r="I22" s="13">
        <f t="shared" si="17"/>
        <v>0</v>
      </c>
      <c r="J22" s="249">
        <f>Budget!D23</f>
        <v>0</v>
      </c>
      <c r="K22" s="250"/>
      <c r="L22" s="250"/>
      <c r="M22" s="12">
        <f t="shared" si="13"/>
        <v>0</v>
      </c>
      <c r="N22" s="249">
        <f>Budget!E23</f>
        <v>0</v>
      </c>
      <c r="O22" s="250"/>
      <c r="P22" s="250"/>
      <c r="Q22" s="13">
        <f t="shared" si="18"/>
        <v>0</v>
      </c>
      <c r="R22" s="249">
        <f>Budget!F23</f>
        <v>0</v>
      </c>
      <c r="S22" s="250"/>
      <c r="T22" s="250"/>
      <c r="U22" s="26">
        <f t="shared" si="19"/>
        <v>0</v>
      </c>
      <c r="V22" s="28">
        <f t="shared" si="20"/>
        <v>0</v>
      </c>
      <c r="W22" s="29">
        <f t="shared" si="21"/>
        <v>0</v>
      </c>
      <c r="X22" s="30">
        <f t="shared" si="22"/>
        <v>0</v>
      </c>
    </row>
    <row r="23" spans="1:24" x14ac:dyDescent="0.2">
      <c r="A23" s="226">
        <f>Budget!A24</f>
        <v>0</v>
      </c>
      <c r="B23" s="249">
        <f>Budget!B24</f>
        <v>0</v>
      </c>
      <c r="C23" s="250"/>
      <c r="D23" s="250"/>
      <c r="E23" s="12">
        <f t="shared" si="12"/>
        <v>0</v>
      </c>
      <c r="F23" s="249">
        <f>Budget!C24</f>
        <v>0</v>
      </c>
      <c r="G23" s="250"/>
      <c r="H23" s="250"/>
      <c r="I23" s="13">
        <f t="shared" si="17"/>
        <v>0</v>
      </c>
      <c r="J23" s="249">
        <f>Budget!D24</f>
        <v>0</v>
      </c>
      <c r="K23" s="250"/>
      <c r="L23" s="250"/>
      <c r="M23" s="12">
        <f t="shared" si="13"/>
        <v>0</v>
      </c>
      <c r="N23" s="249">
        <f>Budget!E24</f>
        <v>0</v>
      </c>
      <c r="O23" s="250"/>
      <c r="P23" s="250"/>
      <c r="Q23" s="13">
        <f t="shared" si="18"/>
        <v>0</v>
      </c>
      <c r="R23" s="249">
        <f>Budget!F24</f>
        <v>0</v>
      </c>
      <c r="S23" s="250"/>
      <c r="T23" s="250"/>
      <c r="U23" s="26">
        <f t="shared" si="19"/>
        <v>0</v>
      </c>
      <c r="V23" s="28">
        <f t="shared" si="20"/>
        <v>0</v>
      </c>
      <c r="W23" s="29">
        <f t="shared" si="21"/>
        <v>0</v>
      </c>
      <c r="X23" s="30">
        <f t="shared" si="22"/>
        <v>0</v>
      </c>
    </row>
    <row r="24" spans="1:24" x14ac:dyDescent="0.2">
      <c r="A24" s="226">
        <f>Budget!A25</f>
        <v>0</v>
      </c>
      <c r="B24" s="249">
        <f>Budget!B25</f>
        <v>0</v>
      </c>
      <c r="C24" s="250"/>
      <c r="D24" s="250"/>
      <c r="E24" s="12">
        <f t="shared" si="12"/>
        <v>0</v>
      </c>
      <c r="F24" s="249">
        <f>Budget!C25</f>
        <v>0</v>
      </c>
      <c r="G24" s="250"/>
      <c r="H24" s="250"/>
      <c r="I24" s="13">
        <f t="shared" si="17"/>
        <v>0</v>
      </c>
      <c r="J24" s="249">
        <f>Budget!D25</f>
        <v>0</v>
      </c>
      <c r="K24" s="250"/>
      <c r="L24" s="250"/>
      <c r="M24" s="12">
        <f t="shared" si="13"/>
        <v>0</v>
      </c>
      <c r="N24" s="249">
        <f>Budget!E25</f>
        <v>0</v>
      </c>
      <c r="O24" s="250"/>
      <c r="P24" s="250"/>
      <c r="Q24" s="13">
        <f t="shared" si="18"/>
        <v>0</v>
      </c>
      <c r="R24" s="249">
        <f>Budget!F25</f>
        <v>0</v>
      </c>
      <c r="S24" s="250"/>
      <c r="T24" s="250"/>
      <c r="U24" s="26">
        <f t="shared" si="19"/>
        <v>0</v>
      </c>
      <c r="V24" s="28">
        <f t="shared" si="20"/>
        <v>0</v>
      </c>
      <c r="W24" s="29">
        <f t="shared" si="21"/>
        <v>0</v>
      </c>
      <c r="X24" s="30">
        <f t="shared" si="22"/>
        <v>0</v>
      </c>
    </row>
    <row r="25" spans="1:24" x14ac:dyDescent="0.2">
      <c r="A25" s="226">
        <f>Budget!A26</f>
        <v>0</v>
      </c>
      <c r="B25" s="249">
        <f>Budget!B26</f>
        <v>0</v>
      </c>
      <c r="C25" s="250"/>
      <c r="D25" s="250"/>
      <c r="E25" s="12">
        <f t="shared" si="12"/>
        <v>0</v>
      </c>
      <c r="F25" s="249">
        <f>Budget!C26</f>
        <v>0</v>
      </c>
      <c r="G25" s="250"/>
      <c r="H25" s="250"/>
      <c r="I25" s="13">
        <f t="shared" si="17"/>
        <v>0</v>
      </c>
      <c r="J25" s="249">
        <f>Budget!D26</f>
        <v>0</v>
      </c>
      <c r="K25" s="250"/>
      <c r="L25" s="250"/>
      <c r="M25" s="12">
        <f t="shared" si="13"/>
        <v>0</v>
      </c>
      <c r="N25" s="249">
        <f>Budget!E26</f>
        <v>0</v>
      </c>
      <c r="O25" s="250"/>
      <c r="P25" s="250"/>
      <c r="Q25" s="13">
        <f t="shared" si="18"/>
        <v>0</v>
      </c>
      <c r="R25" s="249">
        <f>Budget!F26</f>
        <v>0</v>
      </c>
      <c r="S25" s="250"/>
      <c r="T25" s="250"/>
      <c r="U25" s="26">
        <f t="shared" si="19"/>
        <v>0</v>
      </c>
      <c r="V25" s="28">
        <f t="shared" si="20"/>
        <v>0</v>
      </c>
      <c r="W25" s="29">
        <f t="shared" si="21"/>
        <v>0</v>
      </c>
      <c r="X25" s="30">
        <f t="shared" si="22"/>
        <v>0</v>
      </c>
    </row>
    <row r="26" spans="1:24" x14ac:dyDescent="0.2">
      <c r="A26" s="226" t="str">
        <f>Budget!A27</f>
        <v>Materials and Supplies</v>
      </c>
      <c r="B26" s="249">
        <f>Budget!B27</f>
        <v>0</v>
      </c>
      <c r="C26" s="250"/>
      <c r="D26" s="250"/>
      <c r="E26" s="12">
        <f t="shared" si="12"/>
        <v>0</v>
      </c>
      <c r="F26" s="249">
        <f>Budget!C27</f>
        <v>0</v>
      </c>
      <c r="G26" s="250"/>
      <c r="H26" s="250"/>
      <c r="I26" s="13">
        <f t="shared" si="17"/>
        <v>0</v>
      </c>
      <c r="J26" s="249">
        <f>Budget!D27</f>
        <v>0</v>
      </c>
      <c r="K26" s="250"/>
      <c r="L26" s="250"/>
      <c r="M26" s="12">
        <f t="shared" si="13"/>
        <v>0</v>
      </c>
      <c r="N26" s="249">
        <f>Budget!E27</f>
        <v>0</v>
      </c>
      <c r="O26" s="250"/>
      <c r="P26" s="250"/>
      <c r="Q26" s="13">
        <f t="shared" si="18"/>
        <v>0</v>
      </c>
      <c r="R26" s="249">
        <f>Budget!F27</f>
        <v>0</v>
      </c>
      <c r="S26" s="250"/>
      <c r="T26" s="250"/>
      <c r="U26" s="26">
        <f t="shared" si="19"/>
        <v>0</v>
      </c>
      <c r="V26" s="28">
        <f t="shared" si="20"/>
        <v>0</v>
      </c>
      <c r="W26" s="29">
        <f t="shared" si="21"/>
        <v>0</v>
      </c>
      <c r="X26" s="30">
        <f t="shared" si="22"/>
        <v>0</v>
      </c>
    </row>
    <row r="27" spans="1:24" x14ac:dyDescent="0.2">
      <c r="A27" s="226">
        <f>Budget!A28</f>
        <v>0</v>
      </c>
      <c r="B27" s="249">
        <f>Budget!B28</f>
        <v>0</v>
      </c>
      <c r="C27" s="250"/>
      <c r="D27" s="250"/>
      <c r="E27" s="12">
        <f t="shared" si="12"/>
        <v>0</v>
      </c>
      <c r="F27" s="249">
        <f>Budget!C28</f>
        <v>0</v>
      </c>
      <c r="G27" s="250"/>
      <c r="H27" s="250"/>
      <c r="I27" s="13">
        <f t="shared" si="17"/>
        <v>0</v>
      </c>
      <c r="J27" s="249">
        <f>Budget!D28</f>
        <v>0</v>
      </c>
      <c r="K27" s="250"/>
      <c r="L27" s="250"/>
      <c r="M27" s="12">
        <f t="shared" si="13"/>
        <v>0</v>
      </c>
      <c r="N27" s="249">
        <f>Budget!E28</f>
        <v>0</v>
      </c>
      <c r="O27" s="250"/>
      <c r="P27" s="250"/>
      <c r="Q27" s="13">
        <f t="shared" si="18"/>
        <v>0</v>
      </c>
      <c r="R27" s="249">
        <f>Budget!F28</f>
        <v>0</v>
      </c>
      <c r="S27" s="250"/>
      <c r="T27" s="250"/>
      <c r="U27" s="26">
        <f t="shared" si="19"/>
        <v>0</v>
      </c>
      <c r="V27" s="28">
        <f t="shared" si="20"/>
        <v>0</v>
      </c>
      <c r="W27" s="29">
        <f t="shared" si="21"/>
        <v>0</v>
      </c>
      <c r="X27" s="30">
        <f t="shared" si="22"/>
        <v>0</v>
      </c>
    </row>
    <row r="28" spans="1:24" x14ac:dyDescent="0.2">
      <c r="A28" s="226">
        <f>Budget!A29</f>
        <v>0</v>
      </c>
      <c r="B28" s="249">
        <f>Budget!B29</f>
        <v>0</v>
      </c>
      <c r="C28" s="250"/>
      <c r="D28" s="250"/>
      <c r="E28" s="12">
        <f t="shared" si="12"/>
        <v>0</v>
      </c>
      <c r="F28" s="249">
        <f>Budget!C29</f>
        <v>0</v>
      </c>
      <c r="G28" s="250"/>
      <c r="H28" s="250"/>
      <c r="I28" s="13">
        <f t="shared" si="17"/>
        <v>0</v>
      </c>
      <c r="J28" s="249">
        <f>Budget!D29</f>
        <v>0</v>
      </c>
      <c r="K28" s="250"/>
      <c r="L28" s="250"/>
      <c r="M28" s="12">
        <f t="shared" si="13"/>
        <v>0</v>
      </c>
      <c r="N28" s="249">
        <f>Budget!E29</f>
        <v>0</v>
      </c>
      <c r="O28" s="250"/>
      <c r="P28" s="250"/>
      <c r="Q28" s="13">
        <f t="shared" si="18"/>
        <v>0</v>
      </c>
      <c r="R28" s="249">
        <f>Budget!F29</f>
        <v>0</v>
      </c>
      <c r="S28" s="250"/>
      <c r="T28" s="250"/>
      <c r="U28" s="26">
        <f t="shared" si="19"/>
        <v>0</v>
      </c>
      <c r="V28" s="28">
        <f t="shared" si="20"/>
        <v>0</v>
      </c>
      <c r="W28" s="29">
        <f t="shared" si="21"/>
        <v>0</v>
      </c>
      <c r="X28" s="30">
        <f t="shared" si="22"/>
        <v>0</v>
      </c>
    </row>
    <row r="29" spans="1:24" x14ac:dyDescent="0.2">
      <c r="A29" s="226">
        <f>Budget!A30</f>
        <v>0</v>
      </c>
      <c r="B29" s="249">
        <f>Budget!B30</f>
        <v>0</v>
      </c>
      <c r="C29" s="250"/>
      <c r="D29" s="250"/>
      <c r="E29" s="12">
        <f t="shared" si="12"/>
        <v>0</v>
      </c>
      <c r="F29" s="249">
        <f>Budget!C30</f>
        <v>0</v>
      </c>
      <c r="G29" s="250"/>
      <c r="H29" s="250"/>
      <c r="I29" s="13">
        <f t="shared" si="17"/>
        <v>0</v>
      </c>
      <c r="J29" s="249">
        <f>Budget!D30</f>
        <v>0</v>
      </c>
      <c r="K29" s="250"/>
      <c r="L29" s="250"/>
      <c r="M29" s="12">
        <f t="shared" si="13"/>
        <v>0</v>
      </c>
      <c r="N29" s="249">
        <f>Budget!E30</f>
        <v>0</v>
      </c>
      <c r="O29" s="250"/>
      <c r="P29" s="250"/>
      <c r="Q29" s="13">
        <f t="shared" si="18"/>
        <v>0</v>
      </c>
      <c r="R29" s="249">
        <f>Budget!F30</f>
        <v>0</v>
      </c>
      <c r="S29" s="250"/>
      <c r="T29" s="250"/>
      <c r="U29" s="26">
        <f t="shared" si="19"/>
        <v>0</v>
      </c>
      <c r="V29" s="28">
        <f t="shared" si="20"/>
        <v>0</v>
      </c>
      <c r="W29" s="29">
        <f t="shared" si="21"/>
        <v>0</v>
      </c>
      <c r="X29" s="30">
        <f t="shared" si="22"/>
        <v>0</v>
      </c>
    </row>
    <row r="30" spans="1:24" x14ac:dyDescent="0.2">
      <c r="A30" s="226">
        <f>Budget!A31</f>
        <v>0</v>
      </c>
      <c r="B30" s="249">
        <f>Budget!B31</f>
        <v>0</v>
      </c>
      <c r="C30" s="250"/>
      <c r="D30" s="250"/>
      <c r="E30" s="12">
        <f t="shared" si="12"/>
        <v>0</v>
      </c>
      <c r="F30" s="249">
        <f>Budget!C31</f>
        <v>0</v>
      </c>
      <c r="G30" s="250"/>
      <c r="H30" s="250"/>
      <c r="I30" s="13">
        <f t="shared" si="17"/>
        <v>0</v>
      </c>
      <c r="J30" s="249">
        <f>Budget!D31</f>
        <v>0</v>
      </c>
      <c r="K30" s="250"/>
      <c r="L30" s="250"/>
      <c r="M30" s="12">
        <f t="shared" si="13"/>
        <v>0</v>
      </c>
      <c r="N30" s="249">
        <f>Budget!E31</f>
        <v>0</v>
      </c>
      <c r="O30" s="250"/>
      <c r="P30" s="250"/>
      <c r="Q30" s="13">
        <f t="shared" si="18"/>
        <v>0</v>
      </c>
      <c r="R30" s="249">
        <f>Budget!F31</f>
        <v>0</v>
      </c>
      <c r="S30" s="250"/>
      <c r="T30" s="250"/>
      <c r="U30" s="26">
        <f t="shared" si="19"/>
        <v>0</v>
      </c>
      <c r="V30" s="28">
        <f t="shared" si="20"/>
        <v>0</v>
      </c>
      <c r="W30" s="29">
        <f t="shared" si="21"/>
        <v>0</v>
      </c>
      <c r="X30" s="30">
        <f t="shared" si="22"/>
        <v>0</v>
      </c>
    </row>
    <row r="31" spans="1:24" x14ac:dyDescent="0.2">
      <c r="A31" s="226" t="str">
        <f>Budget!A33</f>
        <v>Maintenance or Repair Costs</v>
      </c>
      <c r="B31" s="249">
        <f>Budget!B33</f>
        <v>0</v>
      </c>
      <c r="C31" s="250"/>
      <c r="D31" s="250"/>
      <c r="E31" s="12">
        <f t="shared" si="12"/>
        <v>0</v>
      </c>
      <c r="F31" s="249">
        <f>Budget!C33</f>
        <v>0</v>
      </c>
      <c r="G31" s="250"/>
      <c r="H31" s="250"/>
      <c r="I31" s="13">
        <f t="shared" si="17"/>
        <v>0</v>
      </c>
      <c r="J31" s="249">
        <f>Budget!D33</f>
        <v>0</v>
      </c>
      <c r="K31" s="250"/>
      <c r="L31" s="250"/>
      <c r="M31" s="12">
        <f t="shared" si="13"/>
        <v>0</v>
      </c>
      <c r="N31" s="249">
        <f>Budget!E33</f>
        <v>0</v>
      </c>
      <c r="O31" s="250"/>
      <c r="P31" s="250"/>
      <c r="Q31" s="13">
        <f t="shared" si="18"/>
        <v>0</v>
      </c>
      <c r="R31" s="249">
        <f>Budget!F33</f>
        <v>0</v>
      </c>
      <c r="S31" s="250"/>
      <c r="T31" s="250"/>
      <c r="U31" s="26">
        <f t="shared" si="19"/>
        <v>0</v>
      </c>
      <c r="V31" s="28">
        <f t="shared" si="20"/>
        <v>0</v>
      </c>
      <c r="W31" s="29">
        <f t="shared" si="21"/>
        <v>0</v>
      </c>
      <c r="X31" s="30">
        <f t="shared" si="22"/>
        <v>0</v>
      </c>
    </row>
    <row r="32" spans="1:24" x14ac:dyDescent="0.2">
      <c r="A32" s="226">
        <f>Budget!A34</f>
        <v>0</v>
      </c>
      <c r="B32" s="249">
        <f>Budget!B34</f>
        <v>0</v>
      </c>
      <c r="C32" s="250"/>
      <c r="D32" s="250"/>
      <c r="E32" s="12">
        <f t="shared" si="12"/>
        <v>0</v>
      </c>
      <c r="F32" s="249">
        <f>Budget!C34</f>
        <v>0</v>
      </c>
      <c r="G32" s="250"/>
      <c r="H32" s="250"/>
      <c r="I32" s="13">
        <f t="shared" si="17"/>
        <v>0</v>
      </c>
      <c r="J32" s="249">
        <f>Budget!D34</f>
        <v>0</v>
      </c>
      <c r="K32" s="250"/>
      <c r="L32" s="250"/>
      <c r="M32" s="12">
        <f t="shared" si="13"/>
        <v>0</v>
      </c>
      <c r="N32" s="249">
        <f>Budget!E34</f>
        <v>0</v>
      </c>
      <c r="O32" s="250"/>
      <c r="P32" s="250"/>
      <c r="Q32" s="13">
        <f t="shared" si="18"/>
        <v>0</v>
      </c>
      <c r="R32" s="249">
        <f>Budget!F34</f>
        <v>0</v>
      </c>
      <c r="S32" s="250"/>
      <c r="T32" s="250"/>
      <c r="U32" s="26">
        <f t="shared" si="19"/>
        <v>0</v>
      </c>
      <c r="V32" s="28">
        <f t="shared" si="20"/>
        <v>0</v>
      </c>
      <c r="W32" s="29">
        <f t="shared" si="21"/>
        <v>0</v>
      </c>
      <c r="X32" s="30">
        <f t="shared" si="22"/>
        <v>0</v>
      </c>
    </row>
    <row r="33" spans="1:24" x14ac:dyDescent="0.2">
      <c r="A33" s="226">
        <f>Budget!A35</f>
        <v>0</v>
      </c>
      <c r="B33" s="249">
        <f>Budget!B35</f>
        <v>0</v>
      </c>
      <c r="C33" s="250"/>
      <c r="D33" s="250"/>
      <c r="E33" s="12">
        <f t="shared" si="12"/>
        <v>0</v>
      </c>
      <c r="F33" s="249">
        <f>Budget!C35</f>
        <v>0</v>
      </c>
      <c r="G33" s="250"/>
      <c r="H33" s="250"/>
      <c r="I33" s="13">
        <f t="shared" si="17"/>
        <v>0</v>
      </c>
      <c r="J33" s="249">
        <f>Budget!D35</f>
        <v>0</v>
      </c>
      <c r="K33" s="250"/>
      <c r="L33" s="250"/>
      <c r="M33" s="12">
        <f t="shared" si="13"/>
        <v>0</v>
      </c>
      <c r="N33" s="249">
        <f>Budget!E35</f>
        <v>0</v>
      </c>
      <c r="O33" s="250"/>
      <c r="P33" s="250"/>
      <c r="Q33" s="13">
        <f t="shared" si="18"/>
        <v>0</v>
      </c>
      <c r="R33" s="249">
        <f>Budget!F35</f>
        <v>0</v>
      </c>
      <c r="S33" s="250"/>
      <c r="T33" s="250"/>
      <c r="U33" s="26">
        <f t="shared" si="19"/>
        <v>0</v>
      </c>
      <c r="V33" s="28">
        <f t="shared" si="20"/>
        <v>0</v>
      </c>
      <c r="W33" s="29">
        <f t="shared" si="21"/>
        <v>0</v>
      </c>
      <c r="X33" s="30">
        <f t="shared" si="22"/>
        <v>0</v>
      </c>
    </row>
    <row r="34" spans="1:24" x14ac:dyDescent="0.2">
      <c r="A34" s="226">
        <f>Budget!A36</f>
        <v>0</v>
      </c>
      <c r="B34" s="249">
        <f>Budget!B36</f>
        <v>0</v>
      </c>
      <c r="C34" s="250"/>
      <c r="D34" s="250"/>
      <c r="E34" s="12">
        <f t="shared" si="12"/>
        <v>0</v>
      </c>
      <c r="F34" s="249">
        <f>Budget!C36</f>
        <v>0</v>
      </c>
      <c r="G34" s="250"/>
      <c r="H34" s="250"/>
      <c r="I34" s="13">
        <f t="shared" si="17"/>
        <v>0</v>
      </c>
      <c r="J34" s="249">
        <f>Budget!D36</f>
        <v>0</v>
      </c>
      <c r="K34" s="250"/>
      <c r="L34" s="250"/>
      <c r="M34" s="12">
        <f t="shared" si="13"/>
        <v>0</v>
      </c>
      <c r="N34" s="249">
        <f>Budget!E36</f>
        <v>0</v>
      </c>
      <c r="O34" s="250"/>
      <c r="P34" s="250"/>
      <c r="Q34" s="13">
        <f t="shared" si="18"/>
        <v>0</v>
      </c>
      <c r="R34" s="249">
        <f>Budget!F36</f>
        <v>0</v>
      </c>
      <c r="S34" s="250"/>
      <c r="T34" s="250"/>
      <c r="U34" s="26">
        <f t="shared" si="19"/>
        <v>0</v>
      </c>
      <c r="V34" s="28">
        <f t="shared" si="20"/>
        <v>0</v>
      </c>
      <c r="W34" s="29">
        <f t="shared" si="21"/>
        <v>0</v>
      </c>
      <c r="X34" s="30">
        <f t="shared" si="22"/>
        <v>0</v>
      </c>
    </row>
    <row r="35" spans="1:24" x14ac:dyDescent="0.2">
      <c r="A35" s="226">
        <f>Budget!A37</f>
        <v>0</v>
      </c>
      <c r="B35" s="249">
        <f>Budget!B37</f>
        <v>0</v>
      </c>
      <c r="C35" s="250"/>
      <c r="D35" s="250"/>
      <c r="E35" s="12">
        <f t="shared" si="12"/>
        <v>0</v>
      </c>
      <c r="F35" s="249">
        <f>Budget!C37</f>
        <v>0</v>
      </c>
      <c r="G35" s="250"/>
      <c r="H35" s="250"/>
      <c r="I35" s="13">
        <f t="shared" si="17"/>
        <v>0</v>
      </c>
      <c r="J35" s="249">
        <f>Budget!D37</f>
        <v>0</v>
      </c>
      <c r="K35" s="250"/>
      <c r="L35" s="250"/>
      <c r="M35" s="12">
        <f t="shared" si="13"/>
        <v>0</v>
      </c>
      <c r="N35" s="249">
        <f>Budget!E37</f>
        <v>0</v>
      </c>
      <c r="O35" s="250"/>
      <c r="P35" s="250"/>
      <c r="Q35" s="13">
        <f t="shared" si="18"/>
        <v>0</v>
      </c>
      <c r="R35" s="249">
        <f>Budget!F37</f>
        <v>0</v>
      </c>
      <c r="S35" s="250"/>
      <c r="T35" s="250"/>
      <c r="U35" s="26">
        <f t="shared" si="19"/>
        <v>0</v>
      </c>
      <c r="V35" s="28">
        <f t="shared" si="20"/>
        <v>0</v>
      </c>
      <c r="W35" s="29">
        <f t="shared" si="21"/>
        <v>0</v>
      </c>
      <c r="X35" s="30">
        <f t="shared" si="22"/>
        <v>0</v>
      </c>
    </row>
    <row r="36" spans="1:24" ht="12.6" customHeight="1" x14ac:dyDescent="0.2">
      <c r="A36" s="226" t="str">
        <f>Budget!A38</f>
        <v>Training, Education and Conference Costs</v>
      </c>
      <c r="B36" s="249">
        <f>Budget!B38</f>
        <v>0</v>
      </c>
      <c r="C36" s="250"/>
      <c r="D36" s="250"/>
      <c r="E36" s="12">
        <f t="shared" si="12"/>
        <v>0</v>
      </c>
      <c r="F36" s="249">
        <f>Budget!C38</f>
        <v>0</v>
      </c>
      <c r="G36" s="250"/>
      <c r="H36" s="250"/>
      <c r="I36" s="13">
        <f t="shared" si="17"/>
        <v>0</v>
      </c>
      <c r="J36" s="249">
        <f>Budget!D38</f>
        <v>0</v>
      </c>
      <c r="K36" s="250"/>
      <c r="L36" s="250"/>
      <c r="M36" s="12">
        <f t="shared" si="13"/>
        <v>0</v>
      </c>
      <c r="N36" s="249">
        <f>Budget!E38</f>
        <v>0</v>
      </c>
      <c r="O36" s="250"/>
      <c r="P36" s="250"/>
      <c r="Q36" s="13">
        <f t="shared" si="18"/>
        <v>0</v>
      </c>
      <c r="R36" s="249">
        <f>Budget!F38</f>
        <v>0</v>
      </c>
      <c r="S36" s="250"/>
      <c r="T36" s="250"/>
      <c r="U36" s="26">
        <f t="shared" si="19"/>
        <v>0</v>
      </c>
      <c r="V36" s="28">
        <f t="shared" si="20"/>
        <v>0</v>
      </c>
      <c r="W36" s="29">
        <f t="shared" si="21"/>
        <v>0</v>
      </c>
      <c r="X36" s="30">
        <f t="shared" si="22"/>
        <v>0</v>
      </c>
    </row>
    <row r="37" spans="1:24" x14ac:dyDescent="0.2">
      <c r="A37" s="226">
        <f>Budget!A39</f>
        <v>0</v>
      </c>
      <c r="B37" s="249">
        <f>Budget!B39</f>
        <v>0</v>
      </c>
      <c r="C37" s="250"/>
      <c r="D37" s="250"/>
      <c r="E37" s="12">
        <f t="shared" si="12"/>
        <v>0</v>
      </c>
      <c r="F37" s="249">
        <f>Budget!C39</f>
        <v>0</v>
      </c>
      <c r="G37" s="250"/>
      <c r="H37" s="250"/>
      <c r="I37" s="13">
        <f t="shared" si="17"/>
        <v>0</v>
      </c>
      <c r="J37" s="249">
        <f>Budget!D39</f>
        <v>0</v>
      </c>
      <c r="K37" s="250"/>
      <c r="L37" s="250"/>
      <c r="M37" s="12">
        <f t="shared" si="13"/>
        <v>0</v>
      </c>
      <c r="N37" s="249">
        <f>Budget!E39</f>
        <v>0</v>
      </c>
      <c r="O37" s="250"/>
      <c r="P37" s="250"/>
      <c r="Q37" s="13">
        <f t="shared" si="18"/>
        <v>0</v>
      </c>
      <c r="R37" s="249">
        <f>Budget!F39</f>
        <v>0</v>
      </c>
      <c r="S37" s="250"/>
      <c r="T37" s="250"/>
      <c r="U37" s="26">
        <f t="shared" si="19"/>
        <v>0</v>
      </c>
      <c r="V37" s="28">
        <f t="shared" si="20"/>
        <v>0</v>
      </c>
      <c r="W37" s="29">
        <f t="shared" si="21"/>
        <v>0</v>
      </c>
      <c r="X37" s="30">
        <f t="shared" si="22"/>
        <v>0</v>
      </c>
    </row>
    <row r="38" spans="1:24" ht="13.5" thickBot="1" x14ac:dyDescent="0.25">
      <c r="A38" s="226"/>
      <c r="B38" s="249">
        <f>Budget!B40</f>
        <v>0</v>
      </c>
      <c r="C38" s="250"/>
      <c r="D38" s="250"/>
      <c r="E38" s="12">
        <f t="shared" si="12"/>
        <v>0</v>
      </c>
      <c r="F38" s="249">
        <f>Budget!C40</f>
        <v>0</v>
      </c>
      <c r="G38" s="250"/>
      <c r="H38" s="250"/>
      <c r="I38" s="13">
        <f t="shared" si="17"/>
        <v>0</v>
      </c>
      <c r="J38" s="249">
        <f>Budget!D40</f>
        <v>0</v>
      </c>
      <c r="K38" s="250"/>
      <c r="L38" s="250"/>
      <c r="M38" s="12">
        <f t="shared" si="13"/>
        <v>0</v>
      </c>
      <c r="N38" s="249">
        <f>Budget!E40</f>
        <v>0</v>
      </c>
      <c r="O38" s="250"/>
      <c r="P38" s="250"/>
      <c r="Q38" s="13">
        <f t="shared" si="18"/>
        <v>0</v>
      </c>
      <c r="R38" s="249">
        <f>Budget!F40</f>
        <v>0</v>
      </c>
      <c r="S38" s="250"/>
      <c r="T38" s="250"/>
      <c r="U38" s="26">
        <f t="shared" si="19"/>
        <v>0</v>
      </c>
      <c r="V38" s="28">
        <f t="shared" si="20"/>
        <v>0</v>
      </c>
      <c r="W38" s="29">
        <f t="shared" si="21"/>
        <v>0</v>
      </c>
      <c r="X38" s="30">
        <f t="shared" si="22"/>
        <v>0</v>
      </c>
    </row>
    <row r="39" spans="1:24" ht="14.25" thickTop="1" thickBot="1" x14ac:dyDescent="0.25">
      <c r="A39" s="227" t="s">
        <v>137</v>
      </c>
      <c r="B39" s="228">
        <f>SUM(B10:B38)</f>
        <v>0</v>
      </c>
      <c r="C39" s="229">
        <f>SUM(C10:C38)</f>
        <v>0</v>
      </c>
      <c r="D39" s="229">
        <f>SUM(D10:D38)</f>
        <v>0</v>
      </c>
      <c r="E39" s="230">
        <f t="shared" si="0"/>
        <v>0</v>
      </c>
      <c r="F39" s="229">
        <f>SUM(F10:F38)</f>
        <v>0</v>
      </c>
      <c r="G39" s="229">
        <f>SUM(G10:G38)</f>
        <v>0</v>
      </c>
      <c r="H39" s="229">
        <f>SUM(H10:H38)</f>
        <v>0</v>
      </c>
      <c r="I39" s="230">
        <f t="shared" si="6"/>
        <v>0</v>
      </c>
      <c r="J39" s="229">
        <f>SUM(J10:J38)</f>
        <v>0</v>
      </c>
      <c r="K39" s="229">
        <f>SUM(K10:K38)</f>
        <v>0</v>
      </c>
      <c r="L39" s="229">
        <f>SUM(L10:L38)</f>
        <v>0</v>
      </c>
      <c r="M39" s="230">
        <f t="shared" si="7"/>
        <v>0</v>
      </c>
      <c r="N39" s="229">
        <f>SUM(N10:N38)</f>
        <v>0</v>
      </c>
      <c r="O39" s="229">
        <f>SUM(O10:O38)</f>
        <v>0</v>
      </c>
      <c r="P39" s="229">
        <f>SUM(P10:P38)</f>
        <v>0</v>
      </c>
      <c r="Q39" s="230">
        <f t="shared" si="8"/>
        <v>0</v>
      </c>
      <c r="R39" s="229">
        <f>SUM(R10:R38)</f>
        <v>0</v>
      </c>
      <c r="S39" s="229">
        <f>SUM(S10:S38)</f>
        <v>0</v>
      </c>
      <c r="T39" s="229">
        <f>SUM(T10:T38)</f>
        <v>0</v>
      </c>
      <c r="U39" s="231">
        <f t="shared" si="9"/>
        <v>0</v>
      </c>
      <c r="V39" s="232">
        <f t="shared" si="10"/>
        <v>0</v>
      </c>
      <c r="W39" s="233">
        <f>C39+D39+G39+H39+K39+L39</f>
        <v>0</v>
      </c>
      <c r="X39" s="234">
        <f t="shared" si="5"/>
        <v>0</v>
      </c>
    </row>
    <row r="40" spans="1:24" ht="27.75" customHeight="1" thickTop="1" thickBot="1" x14ac:dyDescent="0.25">
      <c r="A40" s="218" t="s">
        <v>138</v>
      </c>
      <c r="B40" s="219">
        <f>B8+B39</f>
        <v>0</v>
      </c>
      <c r="C40" s="220">
        <f>C8+C39</f>
        <v>0</v>
      </c>
      <c r="D40" s="220">
        <f>D8+D39</f>
        <v>0</v>
      </c>
      <c r="E40" s="221">
        <f t="shared" si="0"/>
        <v>0</v>
      </c>
      <c r="F40" s="220">
        <f>F8+F39</f>
        <v>0</v>
      </c>
      <c r="G40" s="220">
        <f>G8+G39</f>
        <v>0</v>
      </c>
      <c r="H40" s="220">
        <f>H8+H39</f>
        <v>0</v>
      </c>
      <c r="I40" s="221">
        <f t="shared" si="6"/>
        <v>0</v>
      </c>
      <c r="J40" s="220">
        <f>J8+J39</f>
        <v>0</v>
      </c>
      <c r="K40" s="220">
        <f>K8+K39</f>
        <v>0</v>
      </c>
      <c r="L40" s="220">
        <f>L8+L39</f>
        <v>0</v>
      </c>
      <c r="M40" s="221">
        <f t="shared" si="7"/>
        <v>0</v>
      </c>
      <c r="N40" s="220">
        <f>N8+N39</f>
        <v>0</v>
      </c>
      <c r="O40" s="220">
        <f>O8+O39</f>
        <v>0</v>
      </c>
      <c r="P40" s="220">
        <f>P8+P39</f>
        <v>0</v>
      </c>
      <c r="Q40" s="221">
        <f t="shared" si="8"/>
        <v>0</v>
      </c>
      <c r="R40" s="220">
        <f>R8+R39</f>
        <v>0</v>
      </c>
      <c r="S40" s="220">
        <f>S8+S39</f>
        <v>0</v>
      </c>
      <c r="T40" s="220">
        <f>T8+T39</f>
        <v>0</v>
      </c>
      <c r="U40" s="222">
        <f t="shared" si="9"/>
        <v>0</v>
      </c>
      <c r="V40" s="223">
        <f>V8+V39</f>
        <v>0</v>
      </c>
      <c r="W40" s="224">
        <f>W8+W39</f>
        <v>0</v>
      </c>
      <c r="X40" s="225">
        <f t="shared" si="5"/>
        <v>0</v>
      </c>
    </row>
    <row r="41" spans="1:24" ht="13.5" thickTop="1" x14ac:dyDescent="0.2">
      <c r="A41" s="1" t="s">
        <v>139</v>
      </c>
    </row>
    <row r="42" spans="1:24" x14ac:dyDescent="0.2">
      <c r="A42" t="s">
        <v>140</v>
      </c>
    </row>
  </sheetData>
  <mergeCells count="9">
    <mergeCell ref="E1:G1"/>
    <mergeCell ref="H1:J1"/>
    <mergeCell ref="E2:F2"/>
    <mergeCell ref="B3:E3"/>
    <mergeCell ref="V3:X3"/>
    <mergeCell ref="J3:M3"/>
    <mergeCell ref="F3:I3"/>
    <mergeCell ref="N3:Q3"/>
    <mergeCell ref="R3:U3"/>
  </mergeCells>
  <phoneticPr fontId="0" type="noConversion"/>
  <printOptions horizontalCentered="1" gridLines="1"/>
  <pageMargins left="0.25" right="0.25" top="0.25" bottom="0.25" header="0.5" footer="0.5"/>
  <pageSetup paperSize="5" scale="6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S41"/>
  <sheetViews>
    <sheetView workbookViewId="0">
      <selection activeCell="D11" sqref="D11"/>
    </sheetView>
  </sheetViews>
  <sheetFormatPr defaultColWidth="8.7109375" defaultRowHeight="12.75" x14ac:dyDescent="0.2"/>
  <cols>
    <col min="1" max="1" width="30.7109375" customWidth="1"/>
    <col min="3" max="3" width="12.7109375" customWidth="1"/>
    <col min="4" max="4" width="15.85546875" customWidth="1"/>
    <col min="5" max="5" width="11.7109375" customWidth="1"/>
    <col min="8" max="8" width="11.7109375" customWidth="1"/>
    <col min="9" max="9" width="3.7109375" customWidth="1"/>
    <col min="10" max="10" width="11.7109375" customWidth="1"/>
    <col min="11" max="11" width="3.7109375" customWidth="1"/>
    <col min="12" max="12" width="11.7109375" customWidth="1"/>
    <col min="13" max="13" width="3.7109375" customWidth="1"/>
    <col min="14" max="14" width="11.7109375" customWidth="1"/>
    <col min="15" max="15" width="3.7109375" customWidth="1"/>
    <col min="16" max="16" width="11.7109375" customWidth="1"/>
    <col min="17" max="17" width="3.7109375" customWidth="1"/>
    <col min="18" max="18" width="11.7109375" customWidth="1"/>
    <col min="19" max="19" width="18.7109375" customWidth="1"/>
  </cols>
  <sheetData>
    <row r="1" spans="1:19" ht="13.5" thickBot="1" x14ac:dyDescent="0.25">
      <c r="A1" s="215" t="s">
        <v>141</v>
      </c>
      <c r="B1" s="215"/>
      <c r="C1" s="215"/>
      <c r="D1" s="215"/>
      <c r="E1" s="271">
        <f>Budget!B2</f>
        <v>0</v>
      </c>
      <c r="F1" s="271"/>
      <c r="G1" s="271"/>
      <c r="H1" s="272">
        <f>Budget!B3</f>
        <v>0</v>
      </c>
      <c r="I1" s="272"/>
      <c r="J1" s="272"/>
      <c r="K1" s="272"/>
      <c r="L1" s="216"/>
      <c r="M1" s="215"/>
      <c r="N1" s="215"/>
      <c r="O1" s="215"/>
      <c r="P1" s="215"/>
      <c r="Q1" s="215"/>
      <c r="R1" s="215"/>
    </row>
    <row r="2" spans="1:19" x14ac:dyDescent="0.2">
      <c r="A2" s="215" t="s">
        <v>142</v>
      </c>
      <c r="B2" s="215"/>
      <c r="C2" s="215"/>
      <c r="D2" s="215"/>
      <c r="E2" s="273"/>
      <c r="F2" s="273"/>
      <c r="G2" s="273"/>
      <c r="H2" s="215"/>
      <c r="I2" s="215"/>
      <c r="J2" s="215"/>
      <c r="K2" s="215"/>
      <c r="L2" s="216"/>
      <c r="M2" s="215"/>
      <c r="N2" s="215"/>
      <c r="O2" s="215"/>
      <c r="P2" s="215"/>
      <c r="Q2" s="215"/>
      <c r="R2" s="215"/>
    </row>
    <row r="3" spans="1:19" s="72" customFormat="1" ht="63.75" x14ac:dyDescent="0.2">
      <c r="A3" s="69" t="s">
        <v>143</v>
      </c>
      <c r="B3" s="69" t="s">
        <v>144</v>
      </c>
      <c r="C3" s="69" t="s">
        <v>145</v>
      </c>
      <c r="D3" s="69" t="s">
        <v>146</v>
      </c>
      <c r="E3" s="69" t="s">
        <v>147</v>
      </c>
      <c r="F3" s="69" t="s">
        <v>148</v>
      </c>
      <c r="G3" s="69" t="s">
        <v>149</v>
      </c>
      <c r="H3" s="69" t="str">
        <f>Budget!B4</f>
        <v>RD-EPA-XXX
EPA CRB</v>
      </c>
      <c r="I3" s="70" t="s">
        <v>150</v>
      </c>
      <c r="J3" s="69" t="str">
        <f>Budget!C4</f>
        <v>MATCHING FUNDS - GRANTS</v>
      </c>
      <c r="K3" s="70" t="s">
        <v>150</v>
      </c>
      <c r="L3" s="69" t="str">
        <f>Budget!D4</f>
        <v>MATCHING FUNDS - LOCAL FUNDS or CASH</v>
      </c>
      <c r="M3" s="70" t="s">
        <v>150</v>
      </c>
      <c r="N3" s="69" t="str">
        <f>Budget!E4</f>
        <v>MATCHING FUNDS - IN KIND SERVICES</v>
      </c>
      <c r="O3" s="70" t="s">
        <v>150</v>
      </c>
      <c r="P3" s="69" t="str">
        <f>Budget!F4</f>
        <v>MATCHING FUNDS - OTHER</v>
      </c>
      <c r="Q3" s="70" t="s">
        <v>150</v>
      </c>
      <c r="R3" s="69" t="s">
        <v>151</v>
      </c>
      <c r="S3" s="71" t="s">
        <v>152</v>
      </c>
    </row>
    <row r="4" spans="1:19" x14ac:dyDescent="0.2">
      <c r="A4" s="217"/>
      <c r="B4" s="65"/>
      <c r="C4" s="41"/>
      <c r="D4" s="68"/>
      <c r="E4" s="42">
        <v>0</v>
      </c>
      <c r="F4" s="43"/>
      <c r="G4" s="41"/>
      <c r="H4" s="44">
        <v>0</v>
      </c>
      <c r="I4" s="40"/>
      <c r="J4" s="45">
        <v>0</v>
      </c>
      <c r="K4" s="40"/>
      <c r="L4" s="45">
        <v>0</v>
      </c>
      <c r="M4" s="40"/>
      <c r="N4" s="45">
        <v>0</v>
      </c>
      <c r="O4" s="40"/>
      <c r="P4" s="45">
        <v>0</v>
      </c>
      <c r="Q4" s="40"/>
      <c r="R4" s="46">
        <f>H4+J4+L4+N4+P4</f>
        <v>0</v>
      </c>
    </row>
    <row r="5" spans="1:19" x14ac:dyDescent="0.2">
      <c r="A5" s="217"/>
      <c r="B5" s="65"/>
      <c r="C5" s="91"/>
      <c r="D5" s="68"/>
      <c r="E5" s="42">
        <v>0</v>
      </c>
      <c r="F5" s="43"/>
      <c r="G5" s="41"/>
      <c r="H5" s="44">
        <v>0</v>
      </c>
      <c r="I5" s="40"/>
      <c r="J5" s="45">
        <v>0</v>
      </c>
      <c r="K5" s="40"/>
      <c r="L5" s="45">
        <v>0</v>
      </c>
      <c r="M5" s="40"/>
      <c r="N5" s="45">
        <v>0</v>
      </c>
      <c r="O5" s="40"/>
      <c r="P5" s="45">
        <v>0</v>
      </c>
      <c r="Q5" s="40"/>
      <c r="R5" s="46">
        <f t="shared" ref="R5:R37" si="0">H5+J5+L5+N5+P5</f>
        <v>0</v>
      </c>
    </row>
    <row r="6" spans="1:19" x14ac:dyDescent="0.2">
      <c r="A6" s="217"/>
      <c r="B6" s="65"/>
      <c r="C6" s="41"/>
      <c r="D6" s="68"/>
      <c r="E6" s="42">
        <v>0</v>
      </c>
      <c r="F6" s="43"/>
      <c r="G6" s="41"/>
      <c r="H6" s="44">
        <v>0</v>
      </c>
      <c r="I6" s="40"/>
      <c r="J6" s="45">
        <v>0</v>
      </c>
      <c r="K6" s="40"/>
      <c r="L6" s="45">
        <v>0</v>
      </c>
      <c r="M6" s="40"/>
      <c r="N6" s="45">
        <v>0</v>
      </c>
      <c r="O6" s="40"/>
      <c r="P6" s="45">
        <v>0</v>
      </c>
      <c r="Q6" s="40"/>
      <c r="R6" s="46">
        <f t="shared" si="0"/>
        <v>0</v>
      </c>
    </row>
    <row r="7" spans="1:19" x14ac:dyDescent="0.2">
      <c r="A7" s="217"/>
      <c r="B7" s="65"/>
      <c r="C7" s="41"/>
      <c r="D7" s="68"/>
      <c r="E7" s="42">
        <v>0</v>
      </c>
      <c r="F7" s="43"/>
      <c r="G7" s="41"/>
      <c r="H7" s="44">
        <v>0</v>
      </c>
      <c r="I7" s="40"/>
      <c r="J7" s="45">
        <v>0</v>
      </c>
      <c r="K7" s="40"/>
      <c r="L7" s="45">
        <v>0</v>
      </c>
      <c r="M7" s="40"/>
      <c r="N7" s="45">
        <v>0</v>
      </c>
      <c r="O7" s="40"/>
      <c r="P7" s="45">
        <v>0</v>
      </c>
      <c r="Q7" s="40"/>
      <c r="R7" s="46">
        <f t="shared" si="0"/>
        <v>0</v>
      </c>
    </row>
    <row r="8" spans="1:19" x14ac:dyDescent="0.2">
      <c r="A8" s="217"/>
      <c r="B8" s="65"/>
      <c r="C8" s="41"/>
      <c r="D8" s="68"/>
      <c r="E8" s="42">
        <v>0</v>
      </c>
      <c r="F8" s="43"/>
      <c r="G8" s="41"/>
      <c r="H8" s="44">
        <v>0</v>
      </c>
      <c r="I8" s="40"/>
      <c r="J8" s="45">
        <v>0</v>
      </c>
      <c r="K8" s="40"/>
      <c r="L8" s="45">
        <v>0</v>
      </c>
      <c r="M8" s="40"/>
      <c r="N8" s="45">
        <v>0</v>
      </c>
      <c r="O8" s="40"/>
      <c r="P8" s="45">
        <v>0</v>
      </c>
      <c r="Q8" s="40"/>
      <c r="R8" s="46">
        <f t="shared" si="0"/>
        <v>0</v>
      </c>
    </row>
    <row r="9" spans="1:19" x14ac:dyDescent="0.2">
      <c r="A9" s="217"/>
      <c r="B9" s="65"/>
      <c r="C9" s="41"/>
      <c r="D9" s="68"/>
      <c r="E9" s="42">
        <v>0</v>
      </c>
      <c r="F9" s="43"/>
      <c r="G9" s="41"/>
      <c r="H9" s="44">
        <v>0</v>
      </c>
      <c r="I9" s="40"/>
      <c r="J9" s="45">
        <v>0</v>
      </c>
      <c r="K9" s="40"/>
      <c r="L9" s="45">
        <v>0</v>
      </c>
      <c r="M9" s="40"/>
      <c r="N9" s="45">
        <v>0</v>
      </c>
      <c r="O9" s="40"/>
      <c r="P9" s="45">
        <v>0</v>
      </c>
      <c r="Q9" s="40"/>
      <c r="R9" s="46">
        <f t="shared" si="0"/>
        <v>0</v>
      </c>
    </row>
    <row r="10" spans="1:19" x14ac:dyDescent="0.2">
      <c r="A10" s="217"/>
      <c r="B10" s="65"/>
      <c r="C10" s="41"/>
      <c r="D10" s="68"/>
      <c r="E10" s="42">
        <v>0</v>
      </c>
      <c r="F10" s="43"/>
      <c r="G10" s="41"/>
      <c r="H10" s="44">
        <v>0</v>
      </c>
      <c r="I10" s="40"/>
      <c r="J10" s="45">
        <v>0</v>
      </c>
      <c r="K10" s="40"/>
      <c r="L10" s="45">
        <v>0</v>
      </c>
      <c r="M10" s="40"/>
      <c r="N10" s="45">
        <v>0</v>
      </c>
      <c r="O10" s="40"/>
      <c r="P10" s="45">
        <v>0</v>
      </c>
      <c r="Q10" s="40"/>
      <c r="R10" s="46">
        <f t="shared" si="0"/>
        <v>0</v>
      </c>
    </row>
    <row r="11" spans="1:19" x14ac:dyDescent="0.2">
      <c r="A11" s="217"/>
      <c r="B11" s="65"/>
      <c r="C11" s="41"/>
      <c r="D11" s="68"/>
      <c r="E11" s="42">
        <v>0</v>
      </c>
      <c r="F11" s="43"/>
      <c r="G11" s="41"/>
      <c r="H11" s="44">
        <v>0</v>
      </c>
      <c r="I11" s="40"/>
      <c r="J11" s="45">
        <v>0</v>
      </c>
      <c r="K11" s="40"/>
      <c r="L11" s="45">
        <v>0</v>
      </c>
      <c r="M11" s="40"/>
      <c r="N11" s="45">
        <v>0</v>
      </c>
      <c r="O11" s="40"/>
      <c r="P11" s="45">
        <v>0</v>
      </c>
      <c r="Q11" s="40"/>
      <c r="R11" s="46">
        <f t="shared" si="0"/>
        <v>0</v>
      </c>
    </row>
    <row r="12" spans="1:19" x14ac:dyDescent="0.2">
      <c r="A12" s="217"/>
      <c r="B12" s="65"/>
      <c r="C12" s="41"/>
      <c r="D12" s="68"/>
      <c r="E12" s="42">
        <v>0</v>
      </c>
      <c r="F12" s="43"/>
      <c r="G12" s="41"/>
      <c r="H12" s="44">
        <v>0</v>
      </c>
      <c r="I12" s="40"/>
      <c r="J12" s="45">
        <v>0</v>
      </c>
      <c r="K12" s="40"/>
      <c r="L12" s="45">
        <v>0</v>
      </c>
      <c r="M12" s="40"/>
      <c r="N12" s="45">
        <v>0</v>
      </c>
      <c r="O12" s="40"/>
      <c r="P12" s="45">
        <v>0</v>
      </c>
      <c r="Q12" s="40"/>
      <c r="R12" s="46">
        <f t="shared" si="0"/>
        <v>0</v>
      </c>
    </row>
    <row r="13" spans="1:19" x14ac:dyDescent="0.2">
      <c r="A13" s="217"/>
      <c r="B13" s="65"/>
      <c r="C13" s="41"/>
      <c r="D13" s="68"/>
      <c r="E13" s="42">
        <v>0</v>
      </c>
      <c r="F13" s="43"/>
      <c r="G13" s="41"/>
      <c r="H13" s="44">
        <v>0</v>
      </c>
      <c r="I13" s="40"/>
      <c r="J13" s="45">
        <v>0</v>
      </c>
      <c r="K13" s="40"/>
      <c r="L13" s="45">
        <v>0</v>
      </c>
      <c r="M13" s="40"/>
      <c r="N13" s="45">
        <v>0</v>
      </c>
      <c r="O13" s="40"/>
      <c r="P13" s="45">
        <v>0</v>
      </c>
      <c r="Q13" s="40"/>
      <c r="R13" s="46">
        <f t="shared" si="0"/>
        <v>0</v>
      </c>
    </row>
    <row r="14" spans="1:19" x14ac:dyDescent="0.2">
      <c r="A14" s="217"/>
      <c r="B14" s="65"/>
      <c r="C14" s="41"/>
      <c r="D14" s="68"/>
      <c r="E14" s="42">
        <v>0</v>
      </c>
      <c r="F14" s="43"/>
      <c r="G14" s="41"/>
      <c r="H14" s="44">
        <v>0</v>
      </c>
      <c r="I14" s="40"/>
      <c r="J14" s="45">
        <v>0</v>
      </c>
      <c r="K14" s="40"/>
      <c r="L14" s="45">
        <v>0</v>
      </c>
      <c r="M14" s="40"/>
      <c r="N14" s="45">
        <v>0</v>
      </c>
      <c r="O14" s="40"/>
      <c r="P14" s="45">
        <v>0</v>
      </c>
      <c r="Q14" s="40"/>
      <c r="R14" s="46">
        <f t="shared" si="0"/>
        <v>0</v>
      </c>
    </row>
    <row r="15" spans="1:19" x14ac:dyDescent="0.2">
      <c r="A15" s="217"/>
      <c r="B15" s="65"/>
      <c r="C15" s="41"/>
      <c r="D15" s="68"/>
      <c r="E15" s="42">
        <v>0</v>
      </c>
      <c r="F15" s="43"/>
      <c r="G15" s="41"/>
      <c r="H15" s="44">
        <v>0</v>
      </c>
      <c r="I15" s="40"/>
      <c r="J15" s="45">
        <v>0</v>
      </c>
      <c r="K15" s="40"/>
      <c r="L15" s="45">
        <v>0</v>
      </c>
      <c r="M15" s="40"/>
      <c r="N15" s="45">
        <v>0</v>
      </c>
      <c r="O15" s="40"/>
      <c r="P15" s="45">
        <v>0</v>
      </c>
      <c r="Q15" s="40"/>
      <c r="R15" s="46">
        <f t="shared" si="0"/>
        <v>0</v>
      </c>
    </row>
    <row r="16" spans="1:19" x14ac:dyDescent="0.2">
      <c r="A16" s="217"/>
      <c r="B16" s="65"/>
      <c r="C16" s="41"/>
      <c r="D16" s="68"/>
      <c r="E16" s="42">
        <v>0</v>
      </c>
      <c r="F16" s="43"/>
      <c r="G16" s="41"/>
      <c r="H16" s="44">
        <v>0</v>
      </c>
      <c r="I16" s="40"/>
      <c r="J16" s="45">
        <v>0</v>
      </c>
      <c r="K16" s="40"/>
      <c r="L16" s="45">
        <v>0</v>
      </c>
      <c r="M16" s="40"/>
      <c r="N16" s="45">
        <v>0</v>
      </c>
      <c r="O16" s="40"/>
      <c r="P16" s="45">
        <v>0</v>
      </c>
      <c r="Q16" s="40"/>
      <c r="R16" s="46">
        <f t="shared" si="0"/>
        <v>0</v>
      </c>
    </row>
    <row r="17" spans="1:18" x14ac:dyDescent="0.2">
      <c r="A17" s="217"/>
      <c r="B17" s="65"/>
      <c r="C17" s="41"/>
      <c r="D17" s="68"/>
      <c r="E17" s="42">
        <v>0</v>
      </c>
      <c r="F17" s="43"/>
      <c r="G17" s="41"/>
      <c r="H17" s="44">
        <v>0</v>
      </c>
      <c r="I17" s="40"/>
      <c r="J17" s="45">
        <v>0</v>
      </c>
      <c r="K17" s="40"/>
      <c r="L17" s="45">
        <v>0</v>
      </c>
      <c r="M17" s="40"/>
      <c r="N17" s="45">
        <v>0</v>
      </c>
      <c r="O17" s="40"/>
      <c r="P17" s="45">
        <v>0</v>
      </c>
      <c r="Q17" s="40"/>
      <c r="R17" s="46">
        <f t="shared" si="0"/>
        <v>0</v>
      </c>
    </row>
    <row r="18" spans="1:18" x14ac:dyDescent="0.2">
      <c r="A18" s="217"/>
      <c r="B18" s="65"/>
      <c r="C18" s="41"/>
      <c r="D18" s="68"/>
      <c r="E18" s="42">
        <v>0</v>
      </c>
      <c r="F18" s="43"/>
      <c r="G18" s="41"/>
      <c r="H18" s="44">
        <v>0</v>
      </c>
      <c r="I18" s="40"/>
      <c r="J18" s="45">
        <v>0</v>
      </c>
      <c r="K18" s="40"/>
      <c r="L18" s="45">
        <v>0</v>
      </c>
      <c r="M18" s="40"/>
      <c r="N18" s="45">
        <v>0</v>
      </c>
      <c r="O18" s="40"/>
      <c r="P18" s="45">
        <v>0</v>
      </c>
      <c r="Q18" s="40"/>
      <c r="R18" s="46">
        <f t="shared" si="0"/>
        <v>0</v>
      </c>
    </row>
    <row r="19" spans="1:18" x14ac:dyDescent="0.2">
      <c r="A19" s="217"/>
      <c r="B19" s="65"/>
      <c r="C19" s="41"/>
      <c r="D19" s="68"/>
      <c r="E19" s="42">
        <v>0</v>
      </c>
      <c r="F19" s="43"/>
      <c r="G19" s="41"/>
      <c r="H19" s="44">
        <v>0</v>
      </c>
      <c r="I19" s="40"/>
      <c r="J19" s="45">
        <v>0</v>
      </c>
      <c r="K19" s="40"/>
      <c r="L19" s="45">
        <v>0</v>
      </c>
      <c r="M19" s="40"/>
      <c r="N19" s="45">
        <v>0</v>
      </c>
      <c r="O19" s="40"/>
      <c r="P19" s="45">
        <v>0</v>
      </c>
      <c r="Q19" s="40"/>
      <c r="R19" s="46">
        <f t="shared" si="0"/>
        <v>0</v>
      </c>
    </row>
    <row r="20" spans="1:18" x14ac:dyDescent="0.2">
      <c r="A20" s="217"/>
      <c r="B20" s="65"/>
      <c r="C20" s="41"/>
      <c r="D20" s="68"/>
      <c r="E20" s="42">
        <v>0</v>
      </c>
      <c r="F20" s="43"/>
      <c r="G20" s="41"/>
      <c r="H20" s="44">
        <v>0</v>
      </c>
      <c r="I20" s="40"/>
      <c r="J20" s="45">
        <v>0</v>
      </c>
      <c r="K20" s="40"/>
      <c r="L20" s="45">
        <v>0</v>
      </c>
      <c r="M20" s="40"/>
      <c r="N20" s="45">
        <v>0</v>
      </c>
      <c r="O20" s="40"/>
      <c r="P20" s="45">
        <v>0</v>
      </c>
      <c r="Q20" s="40"/>
      <c r="R20" s="46">
        <f t="shared" si="0"/>
        <v>0</v>
      </c>
    </row>
    <row r="21" spans="1:18" x14ac:dyDescent="0.2">
      <c r="A21" s="217"/>
      <c r="B21" s="65"/>
      <c r="C21" s="41"/>
      <c r="D21" s="68"/>
      <c r="E21" s="42">
        <v>0</v>
      </c>
      <c r="F21" s="43"/>
      <c r="G21" s="41"/>
      <c r="H21" s="44">
        <v>0</v>
      </c>
      <c r="I21" s="40"/>
      <c r="J21" s="45">
        <v>0</v>
      </c>
      <c r="K21" s="40"/>
      <c r="L21" s="45">
        <v>0</v>
      </c>
      <c r="M21" s="40"/>
      <c r="N21" s="45">
        <v>0</v>
      </c>
      <c r="O21" s="40"/>
      <c r="P21" s="45">
        <v>0</v>
      </c>
      <c r="Q21" s="40"/>
      <c r="R21" s="46">
        <f t="shared" si="0"/>
        <v>0</v>
      </c>
    </row>
    <row r="22" spans="1:18" x14ac:dyDescent="0.2">
      <c r="A22" s="217"/>
      <c r="B22" s="65"/>
      <c r="C22" s="41"/>
      <c r="D22" s="68"/>
      <c r="E22" s="42">
        <v>0</v>
      </c>
      <c r="F22" s="43"/>
      <c r="G22" s="41"/>
      <c r="H22" s="44">
        <v>0</v>
      </c>
      <c r="I22" s="40"/>
      <c r="J22" s="45">
        <v>0</v>
      </c>
      <c r="K22" s="40"/>
      <c r="L22" s="45">
        <v>0</v>
      </c>
      <c r="M22" s="40"/>
      <c r="N22" s="45">
        <v>0</v>
      </c>
      <c r="O22" s="40"/>
      <c r="P22" s="45">
        <v>0</v>
      </c>
      <c r="Q22" s="40"/>
      <c r="R22" s="46">
        <f t="shared" si="0"/>
        <v>0</v>
      </c>
    </row>
    <row r="23" spans="1:18" x14ac:dyDescent="0.2">
      <c r="A23" s="217"/>
      <c r="B23" s="65"/>
      <c r="C23" s="41"/>
      <c r="D23" s="68"/>
      <c r="E23" s="42">
        <v>0</v>
      </c>
      <c r="F23" s="43"/>
      <c r="G23" s="41"/>
      <c r="H23" s="44">
        <v>0</v>
      </c>
      <c r="I23" s="40"/>
      <c r="J23" s="45">
        <v>0</v>
      </c>
      <c r="K23" s="40"/>
      <c r="L23" s="45">
        <v>0</v>
      </c>
      <c r="M23" s="40"/>
      <c r="N23" s="45">
        <v>0</v>
      </c>
      <c r="O23" s="40"/>
      <c r="P23" s="45">
        <v>0</v>
      </c>
      <c r="Q23" s="40"/>
      <c r="R23" s="46">
        <f t="shared" si="0"/>
        <v>0</v>
      </c>
    </row>
    <row r="24" spans="1:18" x14ac:dyDescent="0.2">
      <c r="A24" s="217"/>
      <c r="B24" s="65"/>
      <c r="C24" s="41"/>
      <c r="D24" s="68"/>
      <c r="E24" s="42">
        <v>0</v>
      </c>
      <c r="F24" s="43"/>
      <c r="G24" s="41"/>
      <c r="H24" s="44">
        <v>0</v>
      </c>
      <c r="I24" s="40"/>
      <c r="J24" s="45">
        <v>0</v>
      </c>
      <c r="K24" s="40"/>
      <c r="L24" s="45">
        <v>0</v>
      </c>
      <c r="M24" s="40"/>
      <c r="N24" s="45">
        <v>0</v>
      </c>
      <c r="O24" s="40"/>
      <c r="P24" s="45">
        <v>0</v>
      </c>
      <c r="Q24" s="40"/>
      <c r="R24" s="46">
        <f t="shared" si="0"/>
        <v>0</v>
      </c>
    </row>
    <row r="25" spans="1:18" x14ac:dyDescent="0.2">
      <c r="A25" s="217"/>
      <c r="B25" s="65"/>
      <c r="C25" s="41"/>
      <c r="D25" s="68"/>
      <c r="E25" s="42">
        <v>0</v>
      </c>
      <c r="F25" s="43"/>
      <c r="G25" s="41"/>
      <c r="H25" s="44">
        <v>0</v>
      </c>
      <c r="I25" s="40"/>
      <c r="J25" s="45">
        <v>0</v>
      </c>
      <c r="K25" s="40"/>
      <c r="L25" s="45">
        <v>0</v>
      </c>
      <c r="M25" s="40"/>
      <c r="N25" s="45">
        <v>0</v>
      </c>
      <c r="O25" s="40"/>
      <c r="P25" s="45">
        <v>0</v>
      </c>
      <c r="Q25" s="40"/>
      <c r="R25" s="46">
        <f t="shared" si="0"/>
        <v>0</v>
      </c>
    </row>
    <row r="26" spans="1:18" x14ac:dyDescent="0.2">
      <c r="A26" s="217"/>
      <c r="B26" s="65"/>
      <c r="C26" s="41"/>
      <c r="D26" s="68"/>
      <c r="E26" s="42">
        <v>0</v>
      </c>
      <c r="F26" s="43"/>
      <c r="G26" s="41"/>
      <c r="H26" s="44">
        <v>0</v>
      </c>
      <c r="I26" s="40"/>
      <c r="J26" s="45">
        <v>0</v>
      </c>
      <c r="K26" s="40"/>
      <c r="L26" s="45">
        <v>0</v>
      </c>
      <c r="M26" s="40"/>
      <c r="N26" s="45">
        <v>0</v>
      </c>
      <c r="O26" s="40"/>
      <c r="P26" s="45">
        <v>0</v>
      </c>
      <c r="Q26" s="40"/>
      <c r="R26" s="46">
        <f t="shared" si="0"/>
        <v>0</v>
      </c>
    </row>
    <row r="27" spans="1:18" x14ac:dyDescent="0.2">
      <c r="A27" s="217"/>
      <c r="B27" s="65"/>
      <c r="C27" s="41"/>
      <c r="D27" s="68"/>
      <c r="E27" s="42">
        <v>0</v>
      </c>
      <c r="F27" s="43"/>
      <c r="G27" s="41"/>
      <c r="H27" s="44">
        <v>0</v>
      </c>
      <c r="I27" s="40"/>
      <c r="J27" s="45">
        <v>0</v>
      </c>
      <c r="K27" s="40"/>
      <c r="L27" s="45">
        <v>0</v>
      </c>
      <c r="M27" s="40"/>
      <c r="N27" s="45">
        <v>0</v>
      </c>
      <c r="O27" s="40"/>
      <c r="P27" s="45">
        <v>0</v>
      </c>
      <c r="Q27" s="40"/>
      <c r="R27" s="46">
        <f t="shared" si="0"/>
        <v>0</v>
      </c>
    </row>
    <row r="28" spans="1:18" x14ac:dyDescent="0.2">
      <c r="A28" s="217"/>
      <c r="B28" s="65"/>
      <c r="C28" s="41"/>
      <c r="D28" s="68"/>
      <c r="E28" s="42">
        <v>0</v>
      </c>
      <c r="F28" s="43"/>
      <c r="G28" s="41"/>
      <c r="H28" s="44">
        <v>0</v>
      </c>
      <c r="I28" s="40"/>
      <c r="J28" s="45">
        <v>0</v>
      </c>
      <c r="K28" s="40"/>
      <c r="L28" s="45">
        <v>0</v>
      </c>
      <c r="M28" s="40"/>
      <c r="N28" s="45">
        <v>0</v>
      </c>
      <c r="O28" s="40"/>
      <c r="P28" s="45">
        <v>0</v>
      </c>
      <c r="Q28" s="40"/>
      <c r="R28" s="46">
        <f t="shared" si="0"/>
        <v>0</v>
      </c>
    </row>
    <row r="29" spans="1:18" x14ac:dyDescent="0.2">
      <c r="A29" s="217"/>
      <c r="B29" s="65"/>
      <c r="C29" s="41"/>
      <c r="D29" s="68"/>
      <c r="E29" s="42">
        <v>0</v>
      </c>
      <c r="F29" s="43"/>
      <c r="G29" s="41"/>
      <c r="H29" s="44">
        <v>0</v>
      </c>
      <c r="I29" s="40"/>
      <c r="J29" s="45">
        <v>0</v>
      </c>
      <c r="K29" s="40"/>
      <c r="L29" s="45">
        <v>0</v>
      </c>
      <c r="M29" s="40"/>
      <c r="N29" s="45">
        <v>0</v>
      </c>
      <c r="O29" s="40"/>
      <c r="P29" s="45">
        <v>0</v>
      </c>
      <c r="Q29" s="40"/>
      <c r="R29" s="46">
        <f t="shared" si="0"/>
        <v>0</v>
      </c>
    </row>
    <row r="30" spans="1:18" x14ac:dyDescent="0.2">
      <c r="A30" s="217"/>
      <c r="B30" s="65"/>
      <c r="C30" s="41"/>
      <c r="D30" s="68"/>
      <c r="E30" s="42">
        <v>0</v>
      </c>
      <c r="F30" s="43"/>
      <c r="G30" s="41"/>
      <c r="H30" s="44">
        <v>0</v>
      </c>
      <c r="I30" s="40"/>
      <c r="J30" s="45">
        <v>0</v>
      </c>
      <c r="K30" s="40"/>
      <c r="L30" s="45">
        <v>0</v>
      </c>
      <c r="M30" s="40"/>
      <c r="N30" s="45">
        <v>0</v>
      </c>
      <c r="O30" s="40"/>
      <c r="P30" s="45">
        <v>0</v>
      </c>
      <c r="Q30" s="40"/>
      <c r="R30" s="46">
        <f t="shared" si="0"/>
        <v>0</v>
      </c>
    </row>
    <row r="31" spans="1:18" x14ac:dyDescent="0.2">
      <c r="A31" s="217"/>
      <c r="B31" s="65"/>
      <c r="C31" s="41"/>
      <c r="D31" s="68"/>
      <c r="E31" s="42">
        <v>0</v>
      </c>
      <c r="F31" s="43"/>
      <c r="G31" s="41"/>
      <c r="H31" s="44">
        <v>0</v>
      </c>
      <c r="I31" s="40"/>
      <c r="J31" s="45">
        <v>0</v>
      </c>
      <c r="K31" s="40"/>
      <c r="L31" s="45">
        <v>0</v>
      </c>
      <c r="M31" s="40"/>
      <c r="N31" s="45">
        <v>0</v>
      </c>
      <c r="O31" s="40"/>
      <c r="P31" s="45">
        <v>0</v>
      </c>
      <c r="Q31" s="40"/>
      <c r="R31" s="46">
        <f t="shared" si="0"/>
        <v>0</v>
      </c>
    </row>
    <row r="32" spans="1:18" x14ac:dyDescent="0.2">
      <c r="A32" s="217"/>
      <c r="B32" s="65"/>
      <c r="C32" s="41"/>
      <c r="D32" s="68"/>
      <c r="E32" s="42">
        <v>0</v>
      </c>
      <c r="F32" s="43"/>
      <c r="G32" s="41"/>
      <c r="H32" s="44">
        <v>0</v>
      </c>
      <c r="I32" s="40"/>
      <c r="J32" s="45">
        <v>0</v>
      </c>
      <c r="K32" s="40"/>
      <c r="L32" s="45">
        <v>0</v>
      </c>
      <c r="M32" s="40"/>
      <c r="N32" s="45">
        <v>0</v>
      </c>
      <c r="O32" s="40"/>
      <c r="P32" s="45">
        <v>0</v>
      </c>
      <c r="Q32" s="40"/>
      <c r="R32" s="46">
        <f t="shared" si="0"/>
        <v>0</v>
      </c>
    </row>
    <row r="33" spans="1:18" x14ac:dyDescent="0.2">
      <c r="A33" s="217"/>
      <c r="B33" s="65"/>
      <c r="C33" s="41"/>
      <c r="D33" s="68"/>
      <c r="E33" s="42">
        <v>0</v>
      </c>
      <c r="F33" s="43"/>
      <c r="G33" s="41"/>
      <c r="H33" s="44">
        <v>0</v>
      </c>
      <c r="I33" s="40"/>
      <c r="J33" s="45">
        <v>0</v>
      </c>
      <c r="K33" s="40"/>
      <c r="L33" s="45">
        <v>0</v>
      </c>
      <c r="M33" s="40"/>
      <c r="N33" s="45">
        <v>0</v>
      </c>
      <c r="O33" s="40"/>
      <c r="P33" s="45">
        <v>0</v>
      </c>
      <c r="Q33" s="40"/>
      <c r="R33" s="46">
        <f t="shared" si="0"/>
        <v>0</v>
      </c>
    </row>
    <row r="34" spans="1:18" x14ac:dyDescent="0.2">
      <c r="A34" s="217"/>
      <c r="B34" s="65"/>
      <c r="C34" s="41"/>
      <c r="D34" s="68"/>
      <c r="E34" s="42">
        <v>0</v>
      </c>
      <c r="F34" s="43"/>
      <c r="G34" s="41"/>
      <c r="H34" s="44">
        <v>0</v>
      </c>
      <c r="I34" s="40"/>
      <c r="J34" s="45">
        <v>0</v>
      </c>
      <c r="K34" s="40"/>
      <c r="L34" s="45">
        <v>0</v>
      </c>
      <c r="M34" s="40"/>
      <c r="N34" s="45">
        <v>0</v>
      </c>
      <c r="O34" s="40"/>
      <c r="P34" s="45">
        <v>0</v>
      </c>
      <c r="Q34" s="40"/>
      <c r="R34" s="46">
        <f t="shared" si="0"/>
        <v>0</v>
      </c>
    </row>
    <row r="35" spans="1:18" x14ac:dyDescent="0.2">
      <c r="A35" s="217"/>
      <c r="B35" s="65"/>
      <c r="C35" s="41"/>
      <c r="D35" s="68"/>
      <c r="E35" s="42">
        <v>0</v>
      </c>
      <c r="F35" s="43"/>
      <c r="G35" s="41"/>
      <c r="H35" s="44">
        <v>0</v>
      </c>
      <c r="I35" s="40"/>
      <c r="J35" s="45">
        <v>0</v>
      </c>
      <c r="K35" s="40"/>
      <c r="L35" s="45">
        <v>0</v>
      </c>
      <c r="M35" s="40"/>
      <c r="N35" s="45">
        <v>0</v>
      </c>
      <c r="O35" s="40"/>
      <c r="P35" s="45">
        <v>0</v>
      </c>
      <c r="Q35" s="40"/>
      <c r="R35" s="46">
        <f t="shared" si="0"/>
        <v>0</v>
      </c>
    </row>
    <row r="36" spans="1:18" ht="13.5" thickBot="1" x14ac:dyDescent="0.25">
      <c r="A36" s="217"/>
      <c r="B36" s="66"/>
      <c r="C36" s="57"/>
      <c r="D36" s="68"/>
      <c r="E36" s="58">
        <v>0</v>
      </c>
      <c r="F36" s="59"/>
      <c r="G36" s="57"/>
      <c r="H36" s="60">
        <v>0</v>
      </c>
      <c r="I36" s="56"/>
      <c r="J36" s="61">
        <v>0</v>
      </c>
      <c r="K36" s="56"/>
      <c r="L36" s="61">
        <v>0</v>
      </c>
      <c r="M36" s="56"/>
      <c r="N36" s="61">
        <v>0</v>
      </c>
      <c r="O36" s="56"/>
      <c r="P36" s="61">
        <v>0</v>
      </c>
      <c r="Q36" s="56"/>
      <c r="R36" s="62">
        <f t="shared" si="0"/>
        <v>0</v>
      </c>
    </row>
    <row r="37" spans="1:18" ht="13.5" thickBot="1" x14ac:dyDescent="0.25">
      <c r="A37" s="55"/>
      <c r="B37" s="67" t="s">
        <v>153</v>
      </c>
      <c r="C37" s="63"/>
      <c r="D37" s="17"/>
      <c r="E37" s="48">
        <f>SUM(E4:E36)</f>
        <v>0</v>
      </c>
      <c r="F37" s="49"/>
      <c r="G37" s="50"/>
      <c r="H37" s="51">
        <f>SUM(H4:H36)</f>
        <v>0</v>
      </c>
      <c r="I37" s="52"/>
      <c r="J37" s="53">
        <f>SUM(J4:J36)</f>
        <v>0</v>
      </c>
      <c r="K37" s="52"/>
      <c r="L37" s="53">
        <f>SUM(L4:L36)</f>
        <v>0</v>
      </c>
      <c r="M37" s="52"/>
      <c r="N37" s="53">
        <f>SUM(N4:N36)</f>
        <v>0</v>
      </c>
      <c r="O37" s="52"/>
      <c r="P37" s="53">
        <f>SUM(P4:P36)</f>
        <v>0</v>
      </c>
      <c r="Q37" s="52"/>
      <c r="R37" s="54">
        <f t="shared" si="0"/>
        <v>0</v>
      </c>
    </row>
    <row r="38" spans="1:18" ht="13.5" thickBot="1" x14ac:dyDescent="0.25">
      <c r="A38" s="55"/>
      <c r="B38" s="67" t="s">
        <v>154</v>
      </c>
      <c r="C38" s="47"/>
      <c r="D38" s="17"/>
      <c r="E38" s="73"/>
      <c r="F38" s="49"/>
      <c r="G38" s="50"/>
      <c r="H38" s="51">
        <f>Budget!B48</f>
        <v>0</v>
      </c>
      <c r="I38" s="52"/>
      <c r="J38" s="53">
        <f>Budget!C48</f>
        <v>0</v>
      </c>
      <c r="K38" s="52"/>
      <c r="L38" s="53">
        <f>Budget!D48</f>
        <v>0</v>
      </c>
      <c r="M38" s="52"/>
      <c r="N38" s="53">
        <f>Budget!E48</f>
        <v>0</v>
      </c>
      <c r="O38" s="52"/>
      <c r="P38" s="53">
        <f>Budget!F48</f>
        <v>0</v>
      </c>
      <c r="Q38" s="52"/>
      <c r="R38" s="54">
        <f>Budget!G48</f>
        <v>0</v>
      </c>
    </row>
    <row r="39" spans="1:18" ht="13.5" thickBot="1" x14ac:dyDescent="0.25">
      <c r="A39" s="55"/>
      <c r="B39" s="67" t="s">
        <v>155</v>
      </c>
      <c r="C39" s="63"/>
      <c r="D39" s="17"/>
      <c r="E39" s="73"/>
      <c r="F39" s="49"/>
      <c r="G39" s="50"/>
      <c r="H39" s="51">
        <f>H38-H37</f>
        <v>0</v>
      </c>
      <c r="I39" s="52"/>
      <c r="J39" s="51">
        <f>J38-J37</f>
        <v>0</v>
      </c>
      <c r="K39" s="52"/>
      <c r="L39" s="51">
        <f>L38-L37</f>
        <v>0</v>
      </c>
      <c r="M39" s="52"/>
      <c r="N39" s="51">
        <f>N38-N37</f>
        <v>0</v>
      </c>
      <c r="O39" s="52"/>
      <c r="P39" s="51">
        <f>P38-P37</f>
        <v>0</v>
      </c>
      <c r="Q39" s="52"/>
      <c r="R39" s="64">
        <f>R38-R37</f>
        <v>0</v>
      </c>
    </row>
    <row r="40" spans="1:18" x14ac:dyDescent="0.2">
      <c r="A40" s="36" t="s">
        <v>156</v>
      </c>
      <c r="D40" s="36"/>
    </row>
    <row r="41" spans="1:18" x14ac:dyDescent="0.2">
      <c r="A41" s="105" t="s">
        <v>157</v>
      </c>
      <c r="D41" s="105"/>
    </row>
  </sheetData>
  <autoFilter ref="A3:R41" xr:uid="{00000000-0001-0000-0200-000000000000}"/>
  <mergeCells count="3">
    <mergeCell ref="E1:G1"/>
    <mergeCell ref="H1:K1"/>
    <mergeCell ref="E2:G2"/>
  </mergeCells>
  <phoneticPr fontId="0" type="noConversion"/>
  <pageMargins left="0.25" right="0.25" top="0.75" bottom="0.75" header="0.3" footer="0.3"/>
  <pageSetup paperSize="5" scale="8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2BF5-CF8F-4D8C-A3E4-F6691FEB92DB}">
  <sheetPr codeName="Sheet7">
    <pageSetUpPr fitToPage="1"/>
  </sheetPr>
  <dimension ref="A1:H40"/>
  <sheetViews>
    <sheetView workbookViewId="0">
      <selection activeCell="G11" sqref="G11:H11"/>
    </sheetView>
  </sheetViews>
  <sheetFormatPr defaultColWidth="8.85546875" defaultRowHeight="15" x14ac:dyDescent="0.25"/>
  <cols>
    <col min="1" max="1" width="10.5703125" style="76" customWidth="1"/>
    <col min="2" max="2" width="11.28515625" style="76" customWidth="1"/>
    <col min="3" max="3" width="13.7109375" style="76" customWidth="1"/>
    <col min="4" max="4" width="13.5703125" style="76" customWidth="1"/>
    <col min="5" max="5" width="1" style="76" customWidth="1"/>
    <col min="6" max="6" width="28.42578125" style="76" customWidth="1"/>
    <col min="7" max="7" width="14" style="76" customWidth="1"/>
    <col min="8" max="8" width="16.5703125" style="76" customWidth="1"/>
    <col min="9" max="16384" width="8.85546875" style="76"/>
  </cols>
  <sheetData>
    <row r="1" spans="1:8" ht="18.75" x14ac:dyDescent="0.25">
      <c r="A1" s="274" t="s">
        <v>158</v>
      </c>
      <c r="B1" s="275"/>
      <c r="C1" s="275"/>
      <c r="D1" s="275"/>
      <c r="E1" s="275"/>
      <c r="F1" s="276"/>
      <c r="G1" s="276"/>
      <c r="H1" s="277"/>
    </row>
    <row r="2" spans="1:8" ht="20.45" customHeight="1" x14ac:dyDescent="0.25">
      <c r="A2" s="289" t="s">
        <v>159</v>
      </c>
      <c r="B2" s="290"/>
      <c r="C2" s="290"/>
      <c r="D2" s="290"/>
      <c r="E2" s="290"/>
      <c r="F2" s="278" t="s">
        <v>160</v>
      </c>
      <c r="G2" s="278"/>
      <c r="H2" s="279"/>
    </row>
    <row r="3" spans="1:8" ht="23.45" customHeight="1" x14ac:dyDescent="0.25">
      <c r="A3" s="289"/>
      <c r="B3" s="290"/>
      <c r="C3" s="290"/>
      <c r="D3" s="290"/>
      <c r="E3" s="290"/>
      <c r="F3" s="280" t="s">
        <v>161</v>
      </c>
      <c r="G3" s="281"/>
      <c r="H3" s="282"/>
    </row>
    <row r="4" spans="1:8" x14ac:dyDescent="0.25">
      <c r="A4" s="283" t="s">
        <v>162</v>
      </c>
      <c r="B4" s="284"/>
      <c r="C4" s="284"/>
      <c r="D4" s="284"/>
      <c r="E4" s="285"/>
      <c r="F4" s="286" t="s">
        <v>163</v>
      </c>
      <c r="G4" s="287"/>
      <c r="H4" s="288"/>
    </row>
    <row r="5" spans="1:8" x14ac:dyDescent="0.25">
      <c r="A5" s="293">
        <f>Budget!B2</f>
        <v>0</v>
      </c>
      <c r="B5" s="294"/>
      <c r="C5" s="294"/>
      <c r="D5" s="294"/>
      <c r="E5" s="295"/>
      <c r="F5" s="291" t="s">
        <v>164</v>
      </c>
      <c r="G5" s="291"/>
      <c r="H5" s="292"/>
    </row>
    <row r="6" spans="1:8" x14ac:dyDescent="0.25">
      <c r="A6" s="296"/>
      <c r="B6" s="297"/>
      <c r="C6" s="297"/>
      <c r="D6" s="297"/>
      <c r="E6" s="298"/>
      <c r="F6" s="291" t="s">
        <v>165</v>
      </c>
      <c r="G6" s="291"/>
      <c r="H6" s="292"/>
    </row>
    <row r="7" spans="1:8" x14ac:dyDescent="0.25">
      <c r="A7" s="296"/>
      <c r="B7" s="297"/>
      <c r="C7" s="297"/>
      <c r="D7" s="297"/>
      <c r="E7" s="298"/>
      <c r="F7" s="291" t="s">
        <v>166</v>
      </c>
      <c r="G7" s="291"/>
      <c r="H7" s="292"/>
    </row>
    <row r="8" spans="1:8" ht="36" customHeight="1" x14ac:dyDescent="0.25">
      <c r="A8" s="334"/>
      <c r="B8" s="335"/>
      <c r="C8" s="335"/>
      <c r="D8" s="335"/>
      <c r="E8" s="335"/>
      <c r="F8" s="86" t="s">
        <v>167</v>
      </c>
      <c r="G8" s="337"/>
      <c r="H8" s="338"/>
    </row>
    <row r="9" spans="1:8" ht="15.75" thickBot="1" x14ac:dyDescent="0.3">
      <c r="A9" s="299"/>
      <c r="B9" s="300"/>
      <c r="C9" s="300"/>
      <c r="D9" s="300"/>
      <c r="E9" s="300"/>
      <c r="F9" s="300"/>
      <c r="G9" s="300"/>
      <c r="H9" s="301"/>
    </row>
    <row r="10" spans="1:8" ht="15.75" thickBot="1" x14ac:dyDescent="0.3">
      <c r="A10" s="302" t="s">
        <v>168</v>
      </c>
      <c r="B10" s="303"/>
      <c r="C10" s="303"/>
      <c r="D10" s="303"/>
      <c r="E10" s="303"/>
      <c r="F10" s="303"/>
      <c r="G10" s="303"/>
      <c r="H10" s="304"/>
    </row>
    <row r="11" spans="1:8" ht="33" customHeight="1" x14ac:dyDescent="0.25">
      <c r="A11" s="316" t="s">
        <v>169</v>
      </c>
      <c r="B11" s="314"/>
      <c r="C11" s="314"/>
      <c r="D11" s="314"/>
      <c r="E11" s="314" t="s">
        <v>170</v>
      </c>
      <c r="F11" s="314"/>
      <c r="G11" s="314">
        <f>Budget!B3</f>
        <v>0</v>
      </c>
      <c r="H11" s="315"/>
    </row>
    <row r="12" spans="1:8" ht="15" customHeight="1" x14ac:dyDescent="0.25">
      <c r="A12" s="312" t="s">
        <v>171</v>
      </c>
      <c r="B12" s="313"/>
      <c r="C12" s="319"/>
      <c r="D12" s="319"/>
      <c r="E12" s="313" t="s">
        <v>172</v>
      </c>
      <c r="F12" s="313"/>
      <c r="G12" s="313"/>
      <c r="H12" s="318"/>
    </row>
    <row r="13" spans="1:8" x14ac:dyDescent="0.25">
      <c r="A13" s="305" t="s">
        <v>173</v>
      </c>
      <c r="B13" s="306"/>
      <c r="C13" s="306"/>
      <c r="D13" s="306"/>
      <c r="E13" s="306"/>
      <c r="F13" s="306"/>
      <c r="G13" s="306"/>
      <c r="H13" s="307"/>
    </row>
    <row r="14" spans="1:8" ht="39.75" thickBot="1" x14ac:dyDescent="0.3">
      <c r="A14" s="308" t="s">
        <v>174</v>
      </c>
      <c r="B14" s="309"/>
      <c r="C14" s="85" t="s">
        <v>175</v>
      </c>
      <c r="D14" s="85" t="s">
        <v>176</v>
      </c>
      <c r="E14" s="310" t="s">
        <v>177</v>
      </c>
      <c r="F14" s="311"/>
      <c r="G14" s="311"/>
      <c r="H14" s="84" t="s">
        <v>178</v>
      </c>
    </row>
    <row r="15" spans="1:8" ht="18" customHeight="1" x14ac:dyDescent="0.25">
      <c r="A15" s="323"/>
      <c r="B15" s="317"/>
      <c r="C15" s="173"/>
      <c r="D15" s="173"/>
      <c r="E15" s="317"/>
      <c r="F15" s="317"/>
      <c r="G15" s="317"/>
      <c r="H15" s="167"/>
    </row>
    <row r="16" spans="1:8" ht="18" customHeight="1" x14ac:dyDescent="0.25">
      <c r="A16" s="296"/>
      <c r="B16" s="297"/>
      <c r="C16" s="171"/>
      <c r="D16" s="171"/>
      <c r="E16" s="297"/>
      <c r="F16" s="297"/>
      <c r="G16" s="297"/>
      <c r="H16" s="83"/>
    </row>
    <row r="17" spans="1:8" ht="18" customHeight="1" x14ac:dyDescent="0.25">
      <c r="A17" s="296"/>
      <c r="B17" s="297"/>
      <c r="C17" s="171"/>
      <c r="D17" s="171"/>
      <c r="E17" s="297"/>
      <c r="F17" s="297"/>
      <c r="G17" s="297"/>
      <c r="H17" s="83"/>
    </row>
    <row r="18" spans="1:8" ht="18" customHeight="1" x14ac:dyDescent="0.25">
      <c r="A18" s="296"/>
      <c r="B18" s="297"/>
      <c r="C18" s="171"/>
      <c r="D18" s="171"/>
      <c r="E18" s="297"/>
      <c r="F18" s="297"/>
      <c r="G18" s="297"/>
      <c r="H18" s="83"/>
    </row>
    <row r="19" spans="1:8" ht="18" customHeight="1" x14ac:dyDescent="0.25">
      <c r="A19" s="296"/>
      <c r="B19" s="297"/>
      <c r="C19" s="171"/>
      <c r="D19" s="171"/>
      <c r="E19" s="297"/>
      <c r="F19" s="297"/>
      <c r="G19" s="297"/>
      <c r="H19" s="83"/>
    </row>
    <row r="20" spans="1:8" ht="18" customHeight="1" x14ac:dyDescent="0.25">
      <c r="A20" s="296"/>
      <c r="B20" s="297"/>
      <c r="C20" s="171"/>
      <c r="D20" s="171"/>
      <c r="E20" s="297"/>
      <c r="F20" s="297"/>
      <c r="G20" s="297"/>
      <c r="H20" s="83"/>
    </row>
    <row r="21" spans="1:8" ht="18" customHeight="1" x14ac:dyDescent="0.25">
      <c r="A21" s="296"/>
      <c r="B21" s="297"/>
      <c r="C21" s="171"/>
      <c r="D21" s="171"/>
      <c r="E21" s="297"/>
      <c r="F21" s="297"/>
      <c r="G21" s="297"/>
      <c r="H21" s="83"/>
    </row>
    <row r="22" spans="1:8" ht="18" customHeight="1" x14ac:dyDescent="0.25">
      <c r="A22" s="296"/>
      <c r="B22" s="297"/>
      <c r="C22" s="171"/>
      <c r="D22" s="171"/>
      <c r="E22" s="297"/>
      <c r="F22" s="297"/>
      <c r="G22" s="297"/>
      <c r="H22" s="83"/>
    </row>
    <row r="23" spans="1:8" ht="18" customHeight="1" x14ac:dyDescent="0.25">
      <c r="A23" s="296"/>
      <c r="B23" s="297"/>
      <c r="C23" s="171"/>
      <c r="D23" s="171"/>
      <c r="E23" s="297"/>
      <c r="F23" s="297"/>
      <c r="G23" s="297"/>
      <c r="H23" s="83"/>
    </row>
    <row r="24" spans="1:8" ht="18" customHeight="1" x14ac:dyDescent="0.25">
      <c r="A24" s="296"/>
      <c r="B24" s="297"/>
      <c r="C24" s="171"/>
      <c r="D24" s="171"/>
      <c r="E24" s="297"/>
      <c r="F24" s="297"/>
      <c r="G24" s="297"/>
      <c r="H24" s="83"/>
    </row>
    <row r="25" spans="1:8" ht="18" customHeight="1" x14ac:dyDescent="0.25">
      <c r="A25" s="296"/>
      <c r="B25" s="297"/>
      <c r="C25" s="171"/>
      <c r="D25" s="171"/>
      <c r="E25" s="297"/>
      <c r="F25" s="297"/>
      <c r="G25" s="297"/>
      <c r="H25" s="83"/>
    </row>
    <row r="26" spans="1:8" ht="18" customHeight="1" x14ac:dyDescent="0.25">
      <c r="A26" s="296"/>
      <c r="B26" s="297"/>
      <c r="C26" s="171"/>
      <c r="D26" s="171"/>
      <c r="E26" s="297"/>
      <c r="F26" s="297"/>
      <c r="G26" s="297"/>
      <c r="H26" s="83"/>
    </row>
    <row r="27" spans="1:8" ht="18" customHeight="1" x14ac:dyDescent="0.25">
      <c r="A27" s="296"/>
      <c r="B27" s="297"/>
      <c r="C27" s="171"/>
      <c r="D27" s="171"/>
      <c r="E27" s="297"/>
      <c r="F27" s="297"/>
      <c r="G27" s="297"/>
      <c r="H27" s="83"/>
    </row>
    <row r="28" spans="1:8" ht="18" customHeight="1" x14ac:dyDescent="0.25">
      <c r="A28" s="296"/>
      <c r="B28" s="297"/>
      <c r="C28" s="171"/>
      <c r="D28" s="171"/>
      <c r="E28" s="297"/>
      <c r="F28" s="297"/>
      <c r="G28" s="297"/>
      <c r="H28" s="83"/>
    </row>
    <row r="29" spans="1:8" ht="18" customHeight="1" x14ac:dyDescent="0.25">
      <c r="A29" s="296"/>
      <c r="B29" s="297"/>
      <c r="C29" s="171"/>
      <c r="D29" s="171"/>
      <c r="E29" s="297"/>
      <c r="F29" s="297"/>
      <c r="G29" s="297"/>
      <c r="H29" s="83"/>
    </row>
    <row r="30" spans="1:8" ht="18" customHeight="1" x14ac:dyDescent="0.25">
      <c r="A30" s="296"/>
      <c r="B30" s="297"/>
      <c r="C30" s="171"/>
      <c r="D30" s="171"/>
      <c r="E30" s="297"/>
      <c r="F30" s="297"/>
      <c r="G30" s="297"/>
      <c r="H30" s="83"/>
    </row>
    <row r="31" spans="1:8" ht="18" customHeight="1" x14ac:dyDescent="0.25">
      <c r="A31" s="296"/>
      <c r="B31" s="297"/>
      <c r="C31" s="171"/>
      <c r="D31" s="171"/>
      <c r="E31" s="297"/>
      <c r="F31" s="297"/>
      <c r="G31" s="297"/>
      <c r="H31" s="83"/>
    </row>
    <row r="32" spans="1:8" ht="18" customHeight="1" x14ac:dyDescent="0.25">
      <c r="A32" s="296"/>
      <c r="B32" s="297"/>
      <c r="C32" s="171"/>
      <c r="D32" s="171"/>
      <c r="E32" s="297"/>
      <c r="F32" s="297"/>
      <c r="G32" s="297"/>
      <c r="H32" s="83"/>
    </row>
    <row r="33" spans="1:8" ht="18" customHeight="1" x14ac:dyDescent="0.25">
      <c r="A33" s="334"/>
      <c r="B33" s="335"/>
      <c r="C33" s="172"/>
      <c r="D33" s="172"/>
      <c r="E33" s="335"/>
      <c r="F33" s="335"/>
      <c r="G33" s="335"/>
      <c r="H33" s="82"/>
    </row>
    <row r="34" spans="1:8" x14ac:dyDescent="0.25">
      <c r="A34" s="324"/>
      <c r="B34" s="325"/>
      <c r="C34" s="325"/>
      <c r="D34" s="325"/>
      <c r="E34" s="325"/>
      <c r="F34" s="326" t="s">
        <v>179</v>
      </c>
      <c r="G34" s="326"/>
      <c r="H34" s="81">
        <f>SUM(H15:H33)</f>
        <v>0</v>
      </c>
    </row>
    <row r="35" spans="1:8" x14ac:dyDescent="0.25">
      <c r="A35" s="296"/>
      <c r="B35" s="297"/>
      <c r="C35" s="297"/>
      <c r="D35" s="297"/>
      <c r="E35" s="297"/>
      <c r="F35" s="297"/>
      <c r="G35" s="297"/>
      <c r="H35" s="327"/>
    </row>
    <row r="36" spans="1:8" ht="36" customHeight="1" x14ac:dyDescent="0.25">
      <c r="A36" s="328" t="s">
        <v>180</v>
      </c>
      <c r="B36" s="329"/>
      <c r="C36" s="329"/>
      <c r="D36" s="329"/>
      <c r="E36" s="329"/>
      <c r="F36" s="330" t="s">
        <v>181</v>
      </c>
      <c r="G36" s="330"/>
      <c r="H36" s="331"/>
    </row>
    <row r="37" spans="1:8" ht="37.15" customHeight="1" x14ac:dyDescent="0.25">
      <c r="A37" s="328"/>
      <c r="B37" s="329"/>
      <c r="C37" s="329"/>
      <c r="D37" s="329"/>
      <c r="E37" s="329"/>
      <c r="F37" s="79" t="s">
        <v>182</v>
      </c>
      <c r="G37" s="332"/>
      <c r="H37" s="333"/>
    </row>
    <row r="38" spans="1:8" ht="19.899999999999999" customHeight="1" x14ac:dyDescent="0.25">
      <c r="A38" s="328"/>
      <c r="B38" s="329"/>
      <c r="C38" s="329"/>
      <c r="D38" s="329"/>
      <c r="E38" s="329"/>
      <c r="F38" s="79" t="s">
        <v>183</v>
      </c>
      <c r="G38" s="332"/>
      <c r="H38" s="333"/>
    </row>
    <row r="39" spans="1:8" ht="37.15" customHeight="1" x14ac:dyDescent="0.25">
      <c r="A39" s="80" t="s">
        <v>184</v>
      </c>
      <c r="B39" s="336"/>
      <c r="C39" s="336"/>
      <c r="D39" s="336"/>
      <c r="E39" s="336"/>
      <c r="F39" s="79" t="s">
        <v>185</v>
      </c>
      <c r="G39" s="332"/>
      <c r="H39" s="333"/>
    </row>
    <row r="40" spans="1:8" ht="20.45" customHeight="1" thickBot="1" x14ac:dyDescent="0.3">
      <c r="A40" s="78" t="s">
        <v>186</v>
      </c>
      <c r="B40" s="320"/>
      <c r="C40" s="320"/>
      <c r="D40" s="320"/>
      <c r="E40" s="320"/>
      <c r="F40" s="77" t="s">
        <v>187</v>
      </c>
      <c r="G40" s="321"/>
      <c r="H40" s="322"/>
    </row>
  </sheetData>
  <mergeCells count="77">
    <mergeCell ref="B39:E39"/>
    <mergeCell ref="G39:H39"/>
    <mergeCell ref="E32:G32"/>
    <mergeCell ref="E33:G33"/>
    <mergeCell ref="A8:E8"/>
    <mergeCell ref="G8:H8"/>
    <mergeCell ref="E30:G30"/>
    <mergeCell ref="E31:G31"/>
    <mergeCell ref="E16:G16"/>
    <mergeCell ref="E17:G17"/>
    <mergeCell ref="E18:G18"/>
    <mergeCell ref="E19:G19"/>
    <mergeCell ref="E25:G25"/>
    <mergeCell ref="E26:G26"/>
    <mergeCell ref="E27:G27"/>
    <mergeCell ref="E28:G28"/>
    <mergeCell ref="F36:H36"/>
    <mergeCell ref="G37:H37"/>
    <mergeCell ref="G38:H38"/>
    <mergeCell ref="A21:B21"/>
    <mergeCell ref="A30:B30"/>
    <mergeCell ref="A31:B31"/>
    <mergeCell ref="A32:B32"/>
    <mergeCell ref="E24:G24"/>
    <mergeCell ref="A33:B33"/>
    <mergeCell ref="A29:B29"/>
    <mergeCell ref="E29:G29"/>
    <mergeCell ref="E22:G22"/>
    <mergeCell ref="E23:G23"/>
    <mergeCell ref="A27:B27"/>
    <mergeCell ref="A28:B28"/>
    <mergeCell ref="E21:G21"/>
    <mergeCell ref="B40:E40"/>
    <mergeCell ref="G40:H40"/>
    <mergeCell ref="A15:B15"/>
    <mergeCell ref="A16:B16"/>
    <mergeCell ref="A17:B17"/>
    <mergeCell ref="A18:B18"/>
    <mergeCell ref="A19:B19"/>
    <mergeCell ref="A20:B20"/>
    <mergeCell ref="A34:E34"/>
    <mergeCell ref="F34:G34"/>
    <mergeCell ref="A25:B25"/>
    <mergeCell ref="A26:B26"/>
    <mergeCell ref="A23:B23"/>
    <mergeCell ref="A24:B24"/>
    <mergeCell ref="A35:H35"/>
    <mergeCell ref="A36:E38"/>
    <mergeCell ref="A9:H9"/>
    <mergeCell ref="A10:H10"/>
    <mergeCell ref="A13:H13"/>
    <mergeCell ref="A22:B22"/>
    <mergeCell ref="A14:B14"/>
    <mergeCell ref="E14:G14"/>
    <mergeCell ref="A12:B12"/>
    <mergeCell ref="E11:F11"/>
    <mergeCell ref="G11:H11"/>
    <mergeCell ref="A11:B11"/>
    <mergeCell ref="C11:D11"/>
    <mergeCell ref="E15:G15"/>
    <mergeCell ref="E12:F12"/>
    <mergeCell ref="G12:H12"/>
    <mergeCell ref="C12:D12"/>
    <mergeCell ref="E20:G20"/>
    <mergeCell ref="F5:H5"/>
    <mergeCell ref="F6:H6"/>
    <mergeCell ref="F7:H7"/>
    <mergeCell ref="A5:E5"/>
    <mergeCell ref="A6:E6"/>
    <mergeCell ref="A7:E7"/>
    <mergeCell ref="A1:E1"/>
    <mergeCell ref="F1:H1"/>
    <mergeCell ref="F2:H2"/>
    <mergeCell ref="F3:H3"/>
    <mergeCell ref="A4:E4"/>
    <mergeCell ref="F4:H4"/>
    <mergeCell ref="A2:E3"/>
  </mergeCells>
  <pageMargins left="0.7" right="0.7" top="0.75" bottom="0.75" header="0.3" footer="0.3"/>
  <pageSetup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AD801-FA5C-4AC4-8110-D3A1B9DEBAC2}">
  <sheetPr codeName="Sheet8"/>
  <dimension ref="A1:H41"/>
  <sheetViews>
    <sheetView workbookViewId="0">
      <selection activeCell="G2" sqref="G2"/>
    </sheetView>
  </sheetViews>
  <sheetFormatPr defaultRowHeight="12.75" x14ac:dyDescent="0.2"/>
  <cols>
    <col min="1" max="1" width="12.7109375" customWidth="1"/>
    <col min="2" max="4" width="24.5703125" customWidth="1"/>
    <col min="5" max="5" width="23.140625" customWidth="1"/>
    <col min="6" max="6" width="24.5703125" customWidth="1"/>
    <col min="7" max="7" width="31.140625" customWidth="1"/>
    <col min="8" max="8" width="18.42578125" customWidth="1"/>
  </cols>
  <sheetData>
    <row r="1" spans="1:8" x14ac:dyDescent="0.2">
      <c r="A1" s="92" t="s">
        <v>186</v>
      </c>
      <c r="B1" s="92" t="s">
        <v>188</v>
      </c>
      <c r="C1" s="92" t="s">
        <v>189</v>
      </c>
      <c r="D1" s="92" t="s">
        <v>190</v>
      </c>
      <c r="E1" s="92" t="s">
        <v>191</v>
      </c>
      <c r="F1" s="92" t="s">
        <v>192</v>
      </c>
      <c r="G1" s="92" t="s">
        <v>193</v>
      </c>
      <c r="H1" t="s">
        <v>194</v>
      </c>
    </row>
    <row r="2" spans="1:8" x14ac:dyDescent="0.2">
      <c r="A2" s="93"/>
      <c r="B2" s="94"/>
      <c r="C2" s="94" t="s">
        <v>195</v>
      </c>
      <c r="D2" s="94"/>
      <c r="E2" s="94"/>
      <c r="F2" s="94"/>
      <c r="G2" s="94"/>
    </row>
    <row r="3" spans="1:8" x14ac:dyDescent="0.2">
      <c r="A3" s="93"/>
      <c r="B3" s="94"/>
      <c r="C3" s="94" t="s">
        <v>195</v>
      </c>
      <c r="D3" s="17"/>
      <c r="E3" s="94"/>
      <c r="F3" s="17"/>
      <c r="G3" s="106"/>
    </row>
    <row r="4" spans="1:8" x14ac:dyDescent="0.2">
      <c r="A4" s="17"/>
      <c r="B4" s="17"/>
      <c r="C4" s="17"/>
      <c r="D4" s="17"/>
      <c r="E4" s="17"/>
      <c r="F4" s="17"/>
      <c r="G4" s="17"/>
    </row>
    <row r="5" spans="1:8" x14ac:dyDescent="0.2">
      <c r="A5" s="17"/>
      <c r="B5" s="17"/>
      <c r="C5" s="17"/>
      <c r="D5" s="17"/>
      <c r="E5" s="17"/>
      <c r="F5" s="17"/>
      <c r="G5" s="17"/>
    </row>
    <row r="6" spans="1:8" x14ac:dyDescent="0.2">
      <c r="A6" s="17"/>
      <c r="B6" s="17"/>
      <c r="C6" s="17"/>
      <c r="D6" s="17"/>
      <c r="E6" s="17"/>
      <c r="F6" s="17"/>
      <c r="G6" s="17"/>
    </row>
    <row r="7" spans="1:8" x14ac:dyDescent="0.2">
      <c r="A7" s="17"/>
      <c r="B7" s="17"/>
      <c r="C7" s="17"/>
      <c r="D7" s="17"/>
      <c r="E7" s="17"/>
      <c r="F7" s="17"/>
      <c r="G7" s="17"/>
    </row>
    <row r="8" spans="1:8" x14ac:dyDescent="0.2">
      <c r="A8" s="17"/>
      <c r="B8" s="17"/>
      <c r="C8" s="17"/>
      <c r="D8" s="17"/>
      <c r="E8" s="17"/>
      <c r="F8" s="17"/>
      <c r="G8" s="17"/>
    </row>
    <row r="9" spans="1:8" x14ac:dyDescent="0.2">
      <c r="A9" s="17"/>
      <c r="B9" s="17"/>
      <c r="C9" s="17"/>
      <c r="D9" s="17"/>
      <c r="E9" s="17"/>
      <c r="F9" s="17"/>
      <c r="G9" s="17"/>
    </row>
    <row r="10" spans="1:8" x14ac:dyDescent="0.2">
      <c r="A10" s="17"/>
      <c r="B10" s="17"/>
      <c r="C10" s="17"/>
      <c r="D10" s="17"/>
      <c r="E10" s="17"/>
      <c r="F10" s="17"/>
      <c r="G10" s="17"/>
    </row>
    <row r="11" spans="1:8" x14ac:dyDescent="0.2">
      <c r="A11" s="17"/>
      <c r="B11" s="17"/>
      <c r="C11" s="17"/>
      <c r="D11" s="17"/>
      <c r="E11" s="17"/>
      <c r="F11" s="17"/>
      <c r="G11" s="17"/>
    </row>
    <row r="12" spans="1:8" x14ac:dyDescent="0.2">
      <c r="A12" s="17"/>
      <c r="B12" s="17"/>
      <c r="C12" s="17"/>
      <c r="D12" s="17"/>
      <c r="E12" s="17"/>
      <c r="F12" s="17"/>
      <c r="G12" s="17"/>
    </row>
    <row r="13" spans="1:8" x14ac:dyDescent="0.2">
      <c r="A13" s="17"/>
      <c r="B13" s="17"/>
      <c r="C13" s="17"/>
      <c r="D13" s="17"/>
      <c r="E13" s="17"/>
      <c r="F13" s="17"/>
      <c r="G13" s="17"/>
    </row>
    <row r="14" spans="1:8" x14ac:dyDescent="0.2">
      <c r="A14" s="17"/>
      <c r="B14" s="17"/>
      <c r="C14" s="17"/>
      <c r="D14" s="17"/>
      <c r="E14" s="17"/>
      <c r="F14" s="17"/>
      <c r="G14" s="17"/>
    </row>
    <row r="15" spans="1:8" x14ac:dyDescent="0.2">
      <c r="A15" s="17"/>
      <c r="B15" s="17"/>
      <c r="C15" s="17"/>
      <c r="D15" s="17"/>
      <c r="E15" s="17"/>
      <c r="F15" s="17"/>
      <c r="G15" s="17"/>
    </row>
    <row r="16" spans="1:8" x14ac:dyDescent="0.2">
      <c r="A16" s="17"/>
      <c r="B16" s="17"/>
      <c r="C16" s="17"/>
      <c r="D16" s="17"/>
      <c r="E16" s="17"/>
      <c r="F16" s="17"/>
      <c r="G16" s="17"/>
    </row>
    <row r="17" spans="1:7" x14ac:dyDescent="0.2">
      <c r="A17" s="17"/>
      <c r="B17" s="17"/>
      <c r="C17" s="17"/>
      <c r="D17" s="17"/>
      <c r="E17" s="17"/>
      <c r="F17" s="17"/>
      <c r="G17" s="17"/>
    </row>
    <row r="18" spans="1:7" x14ac:dyDescent="0.2">
      <c r="A18" s="17"/>
      <c r="B18" s="17"/>
      <c r="C18" s="17"/>
      <c r="D18" s="17"/>
      <c r="E18" s="17"/>
      <c r="F18" s="17"/>
      <c r="G18" s="17"/>
    </row>
    <row r="19" spans="1:7" x14ac:dyDescent="0.2">
      <c r="A19" s="17"/>
      <c r="B19" s="17"/>
      <c r="C19" s="17"/>
      <c r="D19" s="17"/>
      <c r="E19" s="17"/>
      <c r="F19" s="17"/>
      <c r="G19" s="17"/>
    </row>
    <row r="20" spans="1:7" x14ac:dyDescent="0.2">
      <c r="A20" s="17"/>
      <c r="B20" s="17"/>
      <c r="C20" s="17"/>
      <c r="D20" s="17"/>
      <c r="E20" s="17"/>
      <c r="F20" s="17"/>
      <c r="G20" s="17"/>
    </row>
    <row r="21" spans="1:7" x14ac:dyDescent="0.2">
      <c r="A21" s="17"/>
      <c r="B21" s="17"/>
      <c r="C21" s="17"/>
      <c r="D21" s="17"/>
      <c r="E21" s="17"/>
      <c r="F21" s="17"/>
      <c r="G21" s="17"/>
    </row>
    <row r="22" spans="1:7" x14ac:dyDescent="0.2">
      <c r="A22" s="17"/>
      <c r="B22" s="17"/>
      <c r="C22" s="17"/>
      <c r="D22" s="17"/>
      <c r="E22" s="17"/>
      <c r="F22" s="17"/>
      <c r="G22" s="17"/>
    </row>
    <row r="23" spans="1:7" x14ac:dyDescent="0.2">
      <c r="A23" s="17"/>
      <c r="B23" s="17"/>
      <c r="C23" s="17"/>
      <c r="D23" s="17"/>
      <c r="E23" s="17"/>
      <c r="F23" s="17"/>
      <c r="G23" s="17"/>
    </row>
    <row r="24" spans="1:7" x14ac:dyDescent="0.2">
      <c r="A24" s="17"/>
      <c r="B24" s="17"/>
      <c r="C24" s="17"/>
      <c r="D24" s="17"/>
      <c r="E24" s="17"/>
      <c r="F24" s="17"/>
      <c r="G24" s="17"/>
    </row>
    <row r="25" spans="1:7" x14ac:dyDescent="0.2">
      <c r="A25" s="17"/>
      <c r="B25" s="17"/>
      <c r="C25" s="17"/>
      <c r="D25" s="17"/>
      <c r="E25" s="17"/>
      <c r="F25" s="17"/>
      <c r="G25" s="17"/>
    </row>
    <row r="26" spans="1:7" x14ac:dyDescent="0.2">
      <c r="A26" s="17"/>
      <c r="B26" s="17"/>
      <c r="C26" s="17"/>
      <c r="D26" s="17"/>
      <c r="E26" s="17"/>
      <c r="F26" s="17"/>
      <c r="G26" s="17"/>
    </row>
    <row r="27" spans="1:7" x14ac:dyDescent="0.2">
      <c r="A27" s="17"/>
      <c r="B27" s="17"/>
      <c r="C27" s="17"/>
      <c r="D27" s="17"/>
      <c r="E27" s="17"/>
      <c r="F27" s="17"/>
      <c r="G27" s="17"/>
    </row>
    <row r="28" spans="1:7" x14ac:dyDescent="0.2">
      <c r="A28" s="17"/>
      <c r="B28" s="17"/>
      <c r="C28" s="17"/>
      <c r="D28" s="17"/>
      <c r="E28" s="17"/>
      <c r="F28" s="17"/>
      <c r="G28" s="17"/>
    </row>
    <row r="29" spans="1:7" x14ac:dyDescent="0.2">
      <c r="A29" s="17"/>
      <c r="B29" s="17"/>
      <c r="C29" s="17"/>
      <c r="D29" s="17"/>
      <c r="E29" s="17"/>
      <c r="F29" s="17"/>
      <c r="G29" s="17"/>
    </row>
    <row r="30" spans="1:7" x14ac:dyDescent="0.2">
      <c r="A30" s="17"/>
      <c r="B30" s="17"/>
      <c r="C30" s="17"/>
      <c r="D30" s="17"/>
      <c r="E30" s="17"/>
      <c r="F30" s="17"/>
      <c r="G30" s="17"/>
    </row>
    <row r="31" spans="1:7" x14ac:dyDescent="0.2">
      <c r="A31" s="17"/>
      <c r="B31" s="17"/>
      <c r="C31" s="17"/>
      <c r="D31" s="17"/>
      <c r="E31" s="17"/>
      <c r="F31" s="17"/>
      <c r="G31" s="17"/>
    </row>
    <row r="32" spans="1:7" x14ac:dyDescent="0.2">
      <c r="A32" s="17"/>
      <c r="B32" s="17"/>
      <c r="C32" s="17"/>
      <c r="D32" s="17"/>
      <c r="E32" s="17"/>
      <c r="F32" s="17"/>
      <c r="G32" s="17"/>
    </row>
    <row r="33" spans="1:7" x14ac:dyDescent="0.2">
      <c r="A33" s="17"/>
      <c r="B33" s="17"/>
      <c r="C33" s="17"/>
      <c r="D33" s="17"/>
      <c r="E33" s="17"/>
      <c r="F33" s="17"/>
      <c r="G33" s="17"/>
    </row>
    <row r="34" spans="1:7" x14ac:dyDescent="0.2">
      <c r="A34" s="17"/>
      <c r="B34" s="17"/>
      <c r="C34" s="17"/>
      <c r="D34" s="17"/>
      <c r="E34" s="17"/>
      <c r="F34" s="17"/>
      <c r="G34" s="17"/>
    </row>
    <row r="35" spans="1:7" x14ac:dyDescent="0.2">
      <c r="A35" s="17"/>
      <c r="B35" s="17"/>
      <c r="C35" s="17"/>
      <c r="D35" s="17"/>
      <c r="E35" s="17"/>
      <c r="F35" s="17"/>
      <c r="G35" s="17"/>
    </row>
    <row r="36" spans="1:7" x14ac:dyDescent="0.2">
      <c r="A36" s="17"/>
      <c r="B36" s="17"/>
      <c r="C36" s="17"/>
      <c r="D36" s="17"/>
      <c r="E36" s="17"/>
      <c r="F36" s="17"/>
      <c r="G36" s="17"/>
    </row>
    <row r="37" spans="1:7" x14ac:dyDescent="0.2">
      <c r="A37" s="17"/>
      <c r="B37" s="17"/>
      <c r="C37" s="17"/>
      <c r="D37" s="17"/>
      <c r="E37" s="17"/>
      <c r="F37" s="17"/>
      <c r="G37" s="17"/>
    </row>
    <row r="38" spans="1:7" x14ac:dyDescent="0.2">
      <c r="A38" s="17"/>
      <c r="B38" s="17"/>
      <c r="C38" s="17"/>
      <c r="D38" s="17"/>
      <c r="E38" s="17"/>
      <c r="F38" s="17"/>
      <c r="G38" s="17"/>
    </row>
    <row r="39" spans="1:7" x14ac:dyDescent="0.2">
      <c r="A39" s="17"/>
      <c r="B39" s="17"/>
      <c r="C39" s="17"/>
      <c r="D39" s="17"/>
      <c r="E39" s="17"/>
      <c r="F39" s="17"/>
      <c r="G39" s="17"/>
    </row>
    <row r="40" spans="1:7" x14ac:dyDescent="0.2">
      <c r="A40" s="17"/>
      <c r="B40" s="17"/>
      <c r="C40" s="17"/>
      <c r="D40" s="17"/>
      <c r="E40" s="17"/>
      <c r="F40" s="17"/>
      <c r="G40" s="17"/>
    </row>
    <row r="41" spans="1:7" x14ac:dyDescent="0.2">
      <c r="A41" s="17"/>
      <c r="B41" s="17"/>
      <c r="C41" s="17"/>
      <c r="D41" s="17"/>
      <c r="E41" s="17"/>
      <c r="F41" s="17"/>
      <c r="G41" s="1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35FA510BCAAD4B9930973C01794B1F" ma:contentTypeVersion="15" ma:contentTypeDescription="Create a new document." ma:contentTypeScope="" ma:versionID="de688f8b1f41dd1542d416f0e1fea3b1">
  <xsd:schema xmlns:xsd="http://www.w3.org/2001/XMLSchema" xmlns:xs="http://www.w3.org/2001/XMLSchema" xmlns:p="http://schemas.microsoft.com/office/2006/metadata/properties" xmlns:ns2="747b34a9-a701-4d01-8b2f-6a1f73a0809b" xmlns:ns3="9aa02b46-d547-43e4-8459-c16a5db15680" targetNamespace="http://schemas.microsoft.com/office/2006/metadata/properties" ma:root="true" ma:fieldsID="b4169ab0f76cfb97325499fcbe61156c" ns2:_="" ns3:_="">
    <xsd:import namespace="747b34a9-a701-4d01-8b2f-6a1f73a0809b"/>
    <xsd:import namespace="9aa02b46-d547-43e4-8459-c16a5db15680"/>
    <xsd:element name="properties">
      <xsd:complexType>
        <xsd:sequence>
          <xsd:element name="documentManagement">
            <xsd:complexType>
              <xsd:all>
                <xsd:element ref="ns2:MediaServiceMetadata" minOccurs="0"/>
                <xsd:element ref="ns2:MediaServiceFastMetadata" minOccurs="0"/>
                <xsd:element ref="ns2:People"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b34a9-a701-4d01-8b2f-6a1f73a080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eople" ma:index="10" nillable="true" ma:displayName="People" ma:format="Dropdown" ma:list="UserInfo" ma:SharePointGroup="0" ma:internalName="Peop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a02b46-d547-43e4-8459-c16a5db1568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7f88405-77d2-431d-bb6e-42c6fbba45fd}" ma:internalName="TaxCatchAll" ma:showField="CatchAllData" ma:web="9aa02b46-d547-43e4-8459-c16a5db15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aa02b46-d547-43e4-8459-c16a5db15680" xsi:nil="true"/>
    <lcf76f155ced4ddcb4097134ff3c332f xmlns="747b34a9-a701-4d01-8b2f-6a1f73a0809b">
      <Terms xmlns="http://schemas.microsoft.com/office/infopath/2007/PartnerControls"/>
    </lcf76f155ced4ddcb4097134ff3c332f>
    <People xmlns="747b34a9-a701-4d01-8b2f-6a1f73a0809b">
      <UserInfo>
        <DisplayName/>
        <AccountId xsi:nil="true"/>
        <AccountType/>
      </UserInfo>
    </Peopl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30C78B-FE32-4D22-94CA-9E9D374C56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b34a9-a701-4d01-8b2f-6a1f73a0809b"/>
    <ds:schemaRef ds:uri="9aa02b46-d547-43e4-8459-c16a5db156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92A410-1B73-4582-B2B3-3B12E01BDE76}">
  <ds:schemaRefs>
    <ds:schemaRef ds:uri="http://schemas.microsoft.com/office/2006/metadata/properties"/>
    <ds:schemaRef ds:uri="http://schemas.microsoft.com/office/infopath/2007/PartnerControls"/>
    <ds:schemaRef ds:uri="9aa02b46-d547-43e4-8459-c16a5db15680"/>
    <ds:schemaRef ds:uri="747b34a9-a701-4d01-8b2f-6a1f73a0809b"/>
  </ds:schemaRefs>
</ds:datastoreItem>
</file>

<file path=customXml/itemProps3.xml><?xml version="1.0" encoding="utf-8"?>
<ds:datastoreItem xmlns:ds="http://schemas.openxmlformats.org/officeDocument/2006/customXml" ds:itemID="{38AE572B-21A2-4BDF-A035-0868214ADD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App Instructions</vt:lpstr>
      <vt:lpstr>Budget Narrative</vt:lpstr>
      <vt:lpstr>Budget</vt:lpstr>
      <vt:lpstr>Budget Narrative (Ex)</vt:lpstr>
      <vt:lpstr>Budget (Ex)</vt:lpstr>
      <vt:lpstr>Budget Tracking</vt:lpstr>
      <vt:lpstr>Invoice Tracking</vt:lpstr>
      <vt:lpstr>DNRC Vendor Invoice</vt:lpstr>
      <vt:lpstr>Grant Staff Hours</vt:lpstr>
      <vt:lpstr>Management Instructions</vt:lpstr>
      <vt:lpstr>'DNRC Vendor Invoice'!Print_Area</vt:lpstr>
      <vt:lpstr>'Invoice Tracking'!Print_Area</vt:lpstr>
    </vt:vector>
  </TitlesOfParts>
  <Manager/>
  <Company>State of Montana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CC5135</dc:creator>
  <cp:keywords/>
  <dc:description/>
  <cp:lastModifiedBy>Murphy, Stephanie</cp:lastModifiedBy>
  <cp:revision/>
  <dcterms:created xsi:type="dcterms:W3CDTF">1998-10-02T16:53:22Z</dcterms:created>
  <dcterms:modified xsi:type="dcterms:W3CDTF">2025-01-03T20:17:47Z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0x0101009835FA510BCAAD4B9930973C01794B1F</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